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24226"/>
  <bookViews>
    <workbookView xWindow="65416" yWindow="65416" windowWidth="25440" windowHeight="15390" firstSheet="1" activeTab="1"/>
  </bookViews>
  <sheets>
    <sheet name="Uitleg gebruik bestand" sheetId="7" r:id="rId1"/>
    <sheet name="NL + EU Studenten aanmelden" sheetId="1" r:id="rId2"/>
    <sheet name="NON-EU studenten TWV vereist" sheetId="6" r:id="rId3"/>
    <sheet name="Tabellen" sheetId="5" r:id="rId4"/>
  </sheets>
  <definedNames>
    <definedName name="_xlnm._FilterDatabase" localSheetId="1" hidden="1">'NL + EU Studenten aanmelden'!$A$1:$AD$1</definedName>
    <definedName name="_xlnm._FilterDatabase" localSheetId="2" hidden="1">'NON-EU studenten TWV vereist'!$A$1:$AD$1</definedName>
    <definedName name="_xlnm.Print_Area" localSheetId="1">'NL + EU Studenten aanmelden'!$A$1:$R$130</definedName>
  </definedNames>
  <calcPr calcId="191029"/>
  <extLst/>
</workbook>
</file>

<file path=xl/sharedStrings.xml><?xml version="1.0" encoding="utf-8"?>
<sst xmlns="http://schemas.openxmlformats.org/spreadsheetml/2006/main" count="60" uniqueCount="41">
  <si>
    <t>Salaris trede</t>
  </si>
  <si>
    <t>Kostenplaats</t>
  </si>
  <si>
    <t>Faculteit</t>
  </si>
  <si>
    <t>Begindatum</t>
  </si>
  <si>
    <t>Einddatum</t>
  </si>
  <si>
    <t>Totaal aantal uren</t>
  </si>
  <si>
    <t>Totaal aantal maanden</t>
  </si>
  <si>
    <t>Verwerkt EuFlex</t>
  </si>
  <si>
    <t>Tarief</t>
  </si>
  <si>
    <t>Bekend bij EuFlex in Afas</t>
  </si>
  <si>
    <t>ECTS</t>
  </si>
  <si>
    <t>Tabellen</t>
  </si>
  <si>
    <t>Van</t>
  </si>
  <si>
    <t>Tot</t>
  </si>
  <si>
    <t>Trede</t>
  </si>
  <si>
    <t>2e jaars</t>
  </si>
  <si>
    <t>3e jaars</t>
  </si>
  <si>
    <t>4e jaars</t>
  </si>
  <si>
    <t>Achternaam</t>
  </si>
  <si>
    <t>Voornaam</t>
  </si>
  <si>
    <t>Voorletters</t>
  </si>
  <si>
    <t>Geboortedatum</t>
  </si>
  <si>
    <t>Email TU/e</t>
  </si>
  <si>
    <t>Totaal</t>
  </si>
  <si>
    <t>Beste,</t>
  </si>
  <si>
    <t xml:space="preserve">Dus GEEN werkstudenten, deta's etc. </t>
  </si>
  <si>
    <r>
      <t xml:space="preserve">Dit bestand mag worden gebruikt wanneer er meer dan </t>
    </r>
    <r>
      <rPr>
        <b/>
        <sz val="11"/>
        <color indexed="8"/>
        <rFont val="Calibri"/>
        <family val="2"/>
      </rPr>
      <t>30</t>
    </r>
    <r>
      <rPr>
        <sz val="11"/>
        <color theme="1"/>
        <rFont val="Calibri"/>
        <family val="2"/>
        <scheme val="minor"/>
      </rPr>
      <t xml:space="preserve"> aanmeldingen voor student-assistenten moeten worden doorgevoerd. </t>
    </r>
  </si>
  <si>
    <t xml:space="preserve">In het groene tabblad kunnen de gegevens van de studenten worden gezet. Svp alle "gele" kolommen invullen. </t>
  </si>
  <si>
    <t xml:space="preserve">In het oranje tabblad kunnen de gegevens van de studenten die afkomstig zijn van buiten de EU worden gezet. Svp alle "gele" kolommen invullen. </t>
  </si>
  <si>
    <t xml:space="preserve">Voor deze studenten moet namelijk een tewerkstellingsvergunning (TWV) worden aangevraagd. </t>
  </si>
  <si>
    <t>Na aanmelding door de student is hiervan de verwerkingstijd bij het UWV ongeveer 2 weken !!!</t>
  </si>
  <si>
    <t>Zonder TWV mag er NIET worden gewerkt! Hierop staan hoge boetes!</t>
  </si>
  <si>
    <t xml:space="preserve">Voor fouten en/of opmerkingen over dit bestand kunt u een mail sturen aan: m.p.sartorius@tue.nl </t>
  </si>
  <si>
    <t>Activiteiten-nummer</t>
  </si>
  <si>
    <t>BMT</t>
  </si>
  <si>
    <t>Aantal uren per maan</t>
  </si>
  <si>
    <t>voorbeeld@student.tue.nl</t>
  </si>
  <si>
    <t>voorbeeld</t>
  </si>
  <si>
    <t>V.</t>
  </si>
  <si>
    <t>Aantal uren per maand</t>
  </si>
  <si>
    <t>Tarieven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</si>
</sst>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"/>
    <numFmt numFmtId="165" formatCode="m/d/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5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/>
    </xf>
    <xf numFmtId="0" fontId="4" fillId="0" borderId="0" xfId="20" applyFont="1" applyAlignment="1">
      <alignment horizontal="left"/>
    </xf>
    <xf numFmtId="0" fontId="4" fillId="2" borderId="0" xfId="2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44" fontId="0" fillId="0" borderId="1" xfId="24" applyFont="1" applyFill="1" applyBorder="1" applyAlignment="1">
      <alignment horizontal="left"/>
    </xf>
    <xf numFmtId="44" fontId="7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left"/>
    </xf>
    <xf numFmtId="44" fontId="0" fillId="0" borderId="1" xfId="24" applyFont="1" applyFill="1" applyBorder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2" borderId="0" xfId="0" applyFill="1"/>
    <xf numFmtId="0" fontId="7" fillId="2" borderId="0" xfId="0" applyFont="1" applyFill="1"/>
    <xf numFmtId="0" fontId="7" fillId="3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23" applyFont="1" applyBorder="1" applyAlignment="1" applyProtection="1">
      <alignment horizontal="left"/>
      <protection locked="0"/>
    </xf>
    <xf numFmtId="0" fontId="9" fillId="0" borderId="1" xfId="23" applyFont="1" applyFill="1" applyBorder="1" applyAlignment="1" applyProtection="1">
      <alignment horizontal="left"/>
      <protection locked="0"/>
    </xf>
    <xf numFmtId="14" fontId="10" fillId="0" borderId="1" xfId="23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22" applyFont="1" applyBorder="1" applyAlignment="1" applyProtection="1">
      <alignment horizontal="left"/>
      <protection locked="0"/>
    </xf>
    <xf numFmtId="0" fontId="9" fillId="0" borderId="1" xfId="22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23" applyFont="1" applyBorder="1" applyAlignment="1" applyProtection="1">
      <alignment horizontal="left"/>
      <protection locked="0"/>
    </xf>
    <xf numFmtId="0" fontId="10" fillId="0" borderId="1" xfId="23" applyFont="1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14" fontId="7" fillId="3" borderId="1" xfId="0" applyNumberFormat="1" applyFont="1" applyFill="1" applyBorder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1" xfId="20" applyFont="1" applyFill="1" applyBorder="1" applyAlignment="1" applyProtection="1">
      <alignment horizontal="left"/>
      <protection locked="0"/>
    </xf>
    <xf numFmtId="0" fontId="11" fillId="2" borderId="0" xfId="0" applyFont="1" applyFill="1"/>
    <xf numFmtId="165" fontId="0" fillId="0" borderId="1" xfId="0" applyNumberFormat="1" applyFont="1" applyFill="1" applyBorder="1" applyAlignment="1" applyProtection="1">
      <alignment horizontal="left"/>
      <protection locked="0"/>
    </xf>
    <xf numFmtId="165" fontId="10" fillId="0" borderId="1" xfId="23" applyNumberFormat="1" applyFont="1" applyFill="1" applyBorder="1" applyAlignment="1" applyProtection="1">
      <alignment horizontal="left"/>
      <protection locked="0"/>
    </xf>
    <xf numFmtId="165" fontId="10" fillId="0" borderId="1" xfId="0" applyNumberFormat="1" applyFon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left" wrapText="1"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165" fontId="9" fillId="0" borderId="1" xfId="22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  <cellStyle name="Normal 3" xfId="22"/>
    <cellStyle name="Normal 4" xfId="23"/>
    <cellStyle name="Valu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21</xdr:row>
      <xdr:rowOff>180975</xdr:rowOff>
    </xdr:from>
    <xdr:to>
      <xdr:col>12</xdr:col>
      <xdr:colOff>447675</xdr:colOff>
      <xdr:row>26</xdr:row>
      <xdr:rowOff>38100</xdr:rowOff>
    </xdr:to>
    <xdr:pic>
      <xdr:nvPicPr>
        <xdr:cNvPr id="307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4181475"/>
          <a:ext cx="2981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20</xdr:row>
      <xdr:rowOff>66675</xdr:rowOff>
    </xdr:from>
    <xdr:to>
      <xdr:col>6</xdr:col>
      <xdr:colOff>400050</xdr:colOff>
      <xdr:row>27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3876675"/>
          <a:ext cx="2543175" cy="1266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352425</xdr:colOff>
      <xdr:row>1</xdr:row>
      <xdr:rowOff>161925</xdr:rowOff>
    </xdr:to>
    <xdr:sp macro="" textlink="">
      <xdr:nvSpPr>
        <xdr:cNvPr id="2" name="Kader 1"/>
        <xdr:cNvSpPr/>
      </xdr:nvSpPr>
      <xdr:spPr>
        <a:xfrm>
          <a:off x="200025" y="42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</xdr:row>
      <xdr:rowOff>38100</xdr:rowOff>
    </xdr:from>
    <xdr:to>
      <xdr:col>0</xdr:col>
      <xdr:colOff>352425</xdr:colOff>
      <xdr:row>2</xdr:row>
      <xdr:rowOff>161925</xdr:rowOff>
    </xdr:to>
    <xdr:sp macro="" textlink="">
      <xdr:nvSpPr>
        <xdr:cNvPr id="3" name="Kader 2"/>
        <xdr:cNvSpPr/>
      </xdr:nvSpPr>
      <xdr:spPr>
        <a:xfrm>
          <a:off x="200025" y="61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0</xdr:col>
      <xdr:colOff>352425</xdr:colOff>
      <xdr:row>3</xdr:row>
      <xdr:rowOff>161925</xdr:rowOff>
    </xdr:to>
    <xdr:sp macro="" textlink="">
      <xdr:nvSpPr>
        <xdr:cNvPr id="4" name="Kader 3"/>
        <xdr:cNvSpPr/>
      </xdr:nvSpPr>
      <xdr:spPr>
        <a:xfrm>
          <a:off x="200025" y="80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352425</xdr:colOff>
      <xdr:row>4</xdr:row>
      <xdr:rowOff>161925</xdr:rowOff>
    </xdr:to>
    <xdr:sp macro="" textlink="">
      <xdr:nvSpPr>
        <xdr:cNvPr id="5" name="Kader 4"/>
        <xdr:cNvSpPr/>
      </xdr:nvSpPr>
      <xdr:spPr>
        <a:xfrm>
          <a:off x="200025" y="100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0</xdr:col>
      <xdr:colOff>352425</xdr:colOff>
      <xdr:row>5</xdr:row>
      <xdr:rowOff>161925</xdr:rowOff>
    </xdr:to>
    <xdr:sp macro="" textlink="">
      <xdr:nvSpPr>
        <xdr:cNvPr id="6" name="Kader 5"/>
        <xdr:cNvSpPr/>
      </xdr:nvSpPr>
      <xdr:spPr>
        <a:xfrm>
          <a:off x="200025" y="119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</xdr:row>
      <xdr:rowOff>38100</xdr:rowOff>
    </xdr:from>
    <xdr:to>
      <xdr:col>0</xdr:col>
      <xdr:colOff>352425</xdr:colOff>
      <xdr:row>6</xdr:row>
      <xdr:rowOff>161925</xdr:rowOff>
    </xdr:to>
    <xdr:sp macro="" textlink="">
      <xdr:nvSpPr>
        <xdr:cNvPr id="7" name="Kader 6"/>
        <xdr:cNvSpPr/>
      </xdr:nvSpPr>
      <xdr:spPr>
        <a:xfrm>
          <a:off x="200025" y="138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</xdr:row>
      <xdr:rowOff>38100</xdr:rowOff>
    </xdr:from>
    <xdr:to>
      <xdr:col>0</xdr:col>
      <xdr:colOff>352425</xdr:colOff>
      <xdr:row>7</xdr:row>
      <xdr:rowOff>161925</xdr:rowOff>
    </xdr:to>
    <xdr:sp macro="" textlink="">
      <xdr:nvSpPr>
        <xdr:cNvPr id="8" name="Kader 7"/>
        <xdr:cNvSpPr/>
      </xdr:nvSpPr>
      <xdr:spPr>
        <a:xfrm>
          <a:off x="200025" y="157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</xdr:row>
      <xdr:rowOff>38100</xdr:rowOff>
    </xdr:from>
    <xdr:to>
      <xdr:col>0</xdr:col>
      <xdr:colOff>352425</xdr:colOff>
      <xdr:row>8</xdr:row>
      <xdr:rowOff>161925</xdr:rowOff>
    </xdr:to>
    <xdr:sp macro="" textlink="">
      <xdr:nvSpPr>
        <xdr:cNvPr id="9" name="Kader 8"/>
        <xdr:cNvSpPr/>
      </xdr:nvSpPr>
      <xdr:spPr>
        <a:xfrm>
          <a:off x="200025" y="176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</xdr:row>
      <xdr:rowOff>38100</xdr:rowOff>
    </xdr:from>
    <xdr:to>
      <xdr:col>0</xdr:col>
      <xdr:colOff>352425</xdr:colOff>
      <xdr:row>9</xdr:row>
      <xdr:rowOff>161925</xdr:rowOff>
    </xdr:to>
    <xdr:sp macro="" textlink="">
      <xdr:nvSpPr>
        <xdr:cNvPr id="10" name="Kader 9"/>
        <xdr:cNvSpPr/>
      </xdr:nvSpPr>
      <xdr:spPr>
        <a:xfrm>
          <a:off x="200025" y="195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</xdr:row>
      <xdr:rowOff>38100</xdr:rowOff>
    </xdr:from>
    <xdr:to>
      <xdr:col>0</xdr:col>
      <xdr:colOff>352425</xdr:colOff>
      <xdr:row>10</xdr:row>
      <xdr:rowOff>161925</xdr:rowOff>
    </xdr:to>
    <xdr:sp macro="" textlink="">
      <xdr:nvSpPr>
        <xdr:cNvPr id="11" name="Kader 10"/>
        <xdr:cNvSpPr/>
      </xdr:nvSpPr>
      <xdr:spPr>
        <a:xfrm>
          <a:off x="200025" y="214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</xdr:row>
      <xdr:rowOff>38100</xdr:rowOff>
    </xdr:from>
    <xdr:to>
      <xdr:col>0</xdr:col>
      <xdr:colOff>352425</xdr:colOff>
      <xdr:row>11</xdr:row>
      <xdr:rowOff>161925</xdr:rowOff>
    </xdr:to>
    <xdr:sp macro="" textlink="">
      <xdr:nvSpPr>
        <xdr:cNvPr id="12" name="Kader 11"/>
        <xdr:cNvSpPr/>
      </xdr:nvSpPr>
      <xdr:spPr>
        <a:xfrm>
          <a:off x="200025" y="233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</xdr:row>
      <xdr:rowOff>38100</xdr:rowOff>
    </xdr:from>
    <xdr:to>
      <xdr:col>0</xdr:col>
      <xdr:colOff>352425</xdr:colOff>
      <xdr:row>12</xdr:row>
      <xdr:rowOff>161925</xdr:rowOff>
    </xdr:to>
    <xdr:sp macro="" textlink="">
      <xdr:nvSpPr>
        <xdr:cNvPr id="13" name="Kader 12"/>
        <xdr:cNvSpPr/>
      </xdr:nvSpPr>
      <xdr:spPr>
        <a:xfrm>
          <a:off x="200025" y="252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</xdr:row>
      <xdr:rowOff>38100</xdr:rowOff>
    </xdr:from>
    <xdr:to>
      <xdr:col>0</xdr:col>
      <xdr:colOff>352425</xdr:colOff>
      <xdr:row>13</xdr:row>
      <xdr:rowOff>161925</xdr:rowOff>
    </xdr:to>
    <xdr:sp macro="" textlink="">
      <xdr:nvSpPr>
        <xdr:cNvPr id="14" name="Kader 13"/>
        <xdr:cNvSpPr/>
      </xdr:nvSpPr>
      <xdr:spPr>
        <a:xfrm>
          <a:off x="200025" y="271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</xdr:row>
      <xdr:rowOff>38100</xdr:rowOff>
    </xdr:from>
    <xdr:to>
      <xdr:col>0</xdr:col>
      <xdr:colOff>352425</xdr:colOff>
      <xdr:row>14</xdr:row>
      <xdr:rowOff>161925</xdr:rowOff>
    </xdr:to>
    <xdr:sp macro="" textlink="">
      <xdr:nvSpPr>
        <xdr:cNvPr id="15" name="Kader 14"/>
        <xdr:cNvSpPr/>
      </xdr:nvSpPr>
      <xdr:spPr>
        <a:xfrm>
          <a:off x="200025" y="290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</xdr:row>
      <xdr:rowOff>38100</xdr:rowOff>
    </xdr:from>
    <xdr:to>
      <xdr:col>0</xdr:col>
      <xdr:colOff>352425</xdr:colOff>
      <xdr:row>15</xdr:row>
      <xdr:rowOff>161925</xdr:rowOff>
    </xdr:to>
    <xdr:sp macro="" textlink="">
      <xdr:nvSpPr>
        <xdr:cNvPr id="16" name="Kader 15"/>
        <xdr:cNvSpPr/>
      </xdr:nvSpPr>
      <xdr:spPr>
        <a:xfrm>
          <a:off x="200025" y="309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</xdr:row>
      <xdr:rowOff>38100</xdr:rowOff>
    </xdr:from>
    <xdr:to>
      <xdr:col>0</xdr:col>
      <xdr:colOff>352425</xdr:colOff>
      <xdr:row>16</xdr:row>
      <xdr:rowOff>161925</xdr:rowOff>
    </xdr:to>
    <xdr:sp macro="" textlink="">
      <xdr:nvSpPr>
        <xdr:cNvPr id="17" name="Kader 16"/>
        <xdr:cNvSpPr/>
      </xdr:nvSpPr>
      <xdr:spPr>
        <a:xfrm>
          <a:off x="200025" y="328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17</xdr:row>
      <xdr:rowOff>38100</xdr:rowOff>
    </xdr:from>
    <xdr:to>
      <xdr:col>0</xdr:col>
      <xdr:colOff>352425</xdr:colOff>
      <xdr:row>17</xdr:row>
      <xdr:rowOff>161925</xdr:rowOff>
    </xdr:to>
    <xdr:sp macro="" textlink="">
      <xdr:nvSpPr>
        <xdr:cNvPr id="18" name="Kader 17"/>
        <xdr:cNvSpPr/>
      </xdr:nvSpPr>
      <xdr:spPr>
        <a:xfrm>
          <a:off x="200025" y="347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18</xdr:row>
      <xdr:rowOff>38100</xdr:rowOff>
    </xdr:from>
    <xdr:to>
      <xdr:col>0</xdr:col>
      <xdr:colOff>352425</xdr:colOff>
      <xdr:row>18</xdr:row>
      <xdr:rowOff>161925</xdr:rowOff>
    </xdr:to>
    <xdr:sp macro="" textlink="">
      <xdr:nvSpPr>
        <xdr:cNvPr id="19" name="Kader 18"/>
        <xdr:cNvSpPr/>
      </xdr:nvSpPr>
      <xdr:spPr>
        <a:xfrm>
          <a:off x="200025" y="366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19</xdr:row>
      <xdr:rowOff>38100</xdr:rowOff>
    </xdr:from>
    <xdr:to>
      <xdr:col>0</xdr:col>
      <xdr:colOff>352425</xdr:colOff>
      <xdr:row>19</xdr:row>
      <xdr:rowOff>161925</xdr:rowOff>
    </xdr:to>
    <xdr:sp macro="" textlink="">
      <xdr:nvSpPr>
        <xdr:cNvPr id="20" name="Kader 19"/>
        <xdr:cNvSpPr/>
      </xdr:nvSpPr>
      <xdr:spPr>
        <a:xfrm>
          <a:off x="200025" y="385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20</xdr:row>
      <xdr:rowOff>38100</xdr:rowOff>
    </xdr:from>
    <xdr:to>
      <xdr:col>0</xdr:col>
      <xdr:colOff>352425</xdr:colOff>
      <xdr:row>20</xdr:row>
      <xdr:rowOff>161925</xdr:rowOff>
    </xdr:to>
    <xdr:sp macro="" textlink="">
      <xdr:nvSpPr>
        <xdr:cNvPr id="21" name="Kader 20"/>
        <xdr:cNvSpPr/>
      </xdr:nvSpPr>
      <xdr:spPr>
        <a:xfrm>
          <a:off x="200025" y="404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21</xdr:row>
      <xdr:rowOff>38100</xdr:rowOff>
    </xdr:from>
    <xdr:to>
      <xdr:col>0</xdr:col>
      <xdr:colOff>352425</xdr:colOff>
      <xdr:row>21</xdr:row>
      <xdr:rowOff>161925</xdr:rowOff>
    </xdr:to>
    <xdr:sp macro="" textlink="">
      <xdr:nvSpPr>
        <xdr:cNvPr id="22" name="Kader 21"/>
        <xdr:cNvSpPr/>
      </xdr:nvSpPr>
      <xdr:spPr>
        <a:xfrm>
          <a:off x="200025" y="423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22</xdr:row>
      <xdr:rowOff>38100</xdr:rowOff>
    </xdr:from>
    <xdr:to>
      <xdr:col>0</xdr:col>
      <xdr:colOff>352425</xdr:colOff>
      <xdr:row>22</xdr:row>
      <xdr:rowOff>161925</xdr:rowOff>
    </xdr:to>
    <xdr:sp macro="" textlink="">
      <xdr:nvSpPr>
        <xdr:cNvPr id="23" name="Kader 22"/>
        <xdr:cNvSpPr/>
      </xdr:nvSpPr>
      <xdr:spPr>
        <a:xfrm>
          <a:off x="200025" y="442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24" name="Kader 23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25" name="Kader 24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26" name="Kader 25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27" name="Kader 26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28" name="Kader 27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29" name="Kader 28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30" name="Kader 29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31" name="Kader 30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32" name="Kader 31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33" name="Kader 32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34" name="Kader 33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35" name="Kader 34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36" name="Kader 35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36</xdr:row>
      <xdr:rowOff>38100</xdr:rowOff>
    </xdr:from>
    <xdr:to>
      <xdr:col>0</xdr:col>
      <xdr:colOff>352425</xdr:colOff>
      <xdr:row>36</xdr:row>
      <xdr:rowOff>161925</xdr:rowOff>
    </xdr:to>
    <xdr:sp macro="" textlink="">
      <xdr:nvSpPr>
        <xdr:cNvPr id="37" name="Kader 36"/>
        <xdr:cNvSpPr/>
      </xdr:nvSpPr>
      <xdr:spPr>
        <a:xfrm>
          <a:off x="200025" y="709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37</xdr:row>
      <xdr:rowOff>38100</xdr:rowOff>
    </xdr:from>
    <xdr:to>
      <xdr:col>0</xdr:col>
      <xdr:colOff>352425</xdr:colOff>
      <xdr:row>37</xdr:row>
      <xdr:rowOff>161925</xdr:rowOff>
    </xdr:to>
    <xdr:sp macro="" textlink="">
      <xdr:nvSpPr>
        <xdr:cNvPr id="38" name="Kader 37"/>
        <xdr:cNvSpPr/>
      </xdr:nvSpPr>
      <xdr:spPr>
        <a:xfrm>
          <a:off x="200025" y="728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38</xdr:row>
      <xdr:rowOff>38100</xdr:rowOff>
    </xdr:from>
    <xdr:to>
      <xdr:col>0</xdr:col>
      <xdr:colOff>352425</xdr:colOff>
      <xdr:row>38</xdr:row>
      <xdr:rowOff>161925</xdr:rowOff>
    </xdr:to>
    <xdr:sp macro="" textlink="">
      <xdr:nvSpPr>
        <xdr:cNvPr id="39" name="Kader 38"/>
        <xdr:cNvSpPr/>
      </xdr:nvSpPr>
      <xdr:spPr>
        <a:xfrm>
          <a:off x="200025" y="747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39</xdr:row>
      <xdr:rowOff>38100</xdr:rowOff>
    </xdr:from>
    <xdr:to>
      <xdr:col>0</xdr:col>
      <xdr:colOff>352425</xdr:colOff>
      <xdr:row>39</xdr:row>
      <xdr:rowOff>161925</xdr:rowOff>
    </xdr:to>
    <xdr:sp macro="" textlink="">
      <xdr:nvSpPr>
        <xdr:cNvPr id="40" name="Kader 39"/>
        <xdr:cNvSpPr/>
      </xdr:nvSpPr>
      <xdr:spPr>
        <a:xfrm>
          <a:off x="200025" y="766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40</xdr:row>
      <xdr:rowOff>38100</xdr:rowOff>
    </xdr:from>
    <xdr:to>
      <xdr:col>0</xdr:col>
      <xdr:colOff>352425</xdr:colOff>
      <xdr:row>40</xdr:row>
      <xdr:rowOff>161925</xdr:rowOff>
    </xdr:to>
    <xdr:sp macro="" textlink="">
      <xdr:nvSpPr>
        <xdr:cNvPr id="41" name="Kader 40"/>
        <xdr:cNvSpPr/>
      </xdr:nvSpPr>
      <xdr:spPr>
        <a:xfrm>
          <a:off x="200025" y="785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41</xdr:row>
      <xdr:rowOff>38100</xdr:rowOff>
    </xdr:from>
    <xdr:to>
      <xdr:col>0</xdr:col>
      <xdr:colOff>352425</xdr:colOff>
      <xdr:row>41</xdr:row>
      <xdr:rowOff>161925</xdr:rowOff>
    </xdr:to>
    <xdr:sp macro="" textlink="">
      <xdr:nvSpPr>
        <xdr:cNvPr id="42" name="Kader 41"/>
        <xdr:cNvSpPr/>
      </xdr:nvSpPr>
      <xdr:spPr>
        <a:xfrm>
          <a:off x="200025" y="804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42</xdr:row>
      <xdr:rowOff>38100</xdr:rowOff>
    </xdr:from>
    <xdr:to>
      <xdr:col>0</xdr:col>
      <xdr:colOff>352425</xdr:colOff>
      <xdr:row>42</xdr:row>
      <xdr:rowOff>161925</xdr:rowOff>
    </xdr:to>
    <xdr:sp macro="" textlink="">
      <xdr:nvSpPr>
        <xdr:cNvPr id="43" name="Kader 42"/>
        <xdr:cNvSpPr/>
      </xdr:nvSpPr>
      <xdr:spPr>
        <a:xfrm>
          <a:off x="200025" y="823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43</xdr:row>
      <xdr:rowOff>38100</xdr:rowOff>
    </xdr:from>
    <xdr:to>
      <xdr:col>0</xdr:col>
      <xdr:colOff>352425</xdr:colOff>
      <xdr:row>43</xdr:row>
      <xdr:rowOff>161925</xdr:rowOff>
    </xdr:to>
    <xdr:sp macro="" textlink="">
      <xdr:nvSpPr>
        <xdr:cNvPr id="44" name="Kader 43"/>
        <xdr:cNvSpPr/>
      </xdr:nvSpPr>
      <xdr:spPr>
        <a:xfrm>
          <a:off x="200025" y="842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44</xdr:row>
      <xdr:rowOff>38100</xdr:rowOff>
    </xdr:from>
    <xdr:to>
      <xdr:col>0</xdr:col>
      <xdr:colOff>352425</xdr:colOff>
      <xdr:row>44</xdr:row>
      <xdr:rowOff>161925</xdr:rowOff>
    </xdr:to>
    <xdr:sp macro="" textlink="">
      <xdr:nvSpPr>
        <xdr:cNvPr id="45" name="Kader 44"/>
        <xdr:cNvSpPr/>
      </xdr:nvSpPr>
      <xdr:spPr>
        <a:xfrm>
          <a:off x="200025" y="862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45</xdr:row>
      <xdr:rowOff>38100</xdr:rowOff>
    </xdr:from>
    <xdr:to>
      <xdr:col>0</xdr:col>
      <xdr:colOff>352425</xdr:colOff>
      <xdr:row>45</xdr:row>
      <xdr:rowOff>161925</xdr:rowOff>
    </xdr:to>
    <xdr:sp macro="" textlink="">
      <xdr:nvSpPr>
        <xdr:cNvPr id="46" name="Kader 45"/>
        <xdr:cNvSpPr/>
      </xdr:nvSpPr>
      <xdr:spPr>
        <a:xfrm>
          <a:off x="200025" y="881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46</xdr:row>
      <xdr:rowOff>38100</xdr:rowOff>
    </xdr:from>
    <xdr:to>
      <xdr:col>0</xdr:col>
      <xdr:colOff>352425</xdr:colOff>
      <xdr:row>46</xdr:row>
      <xdr:rowOff>161925</xdr:rowOff>
    </xdr:to>
    <xdr:sp macro="" textlink="">
      <xdr:nvSpPr>
        <xdr:cNvPr id="47" name="Kader 46"/>
        <xdr:cNvSpPr/>
      </xdr:nvSpPr>
      <xdr:spPr>
        <a:xfrm>
          <a:off x="200025" y="900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47</xdr:row>
      <xdr:rowOff>38100</xdr:rowOff>
    </xdr:from>
    <xdr:to>
      <xdr:col>0</xdr:col>
      <xdr:colOff>352425</xdr:colOff>
      <xdr:row>47</xdr:row>
      <xdr:rowOff>161925</xdr:rowOff>
    </xdr:to>
    <xdr:sp macro="" textlink="">
      <xdr:nvSpPr>
        <xdr:cNvPr id="48" name="Kader 47"/>
        <xdr:cNvSpPr/>
      </xdr:nvSpPr>
      <xdr:spPr>
        <a:xfrm>
          <a:off x="200025" y="919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48</xdr:row>
      <xdr:rowOff>38100</xdr:rowOff>
    </xdr:from>
    <xdr:to>
      <xdr:col>0</xdr:col>
      <xdr:colOff>352425</xdr:colOff>
      <xdr:row>48</xdr:row>
      <xdr:rowOff>161925</xdr:rowOff>
    </xdr:to>
    <xdr:sp macro="" textlink="">
      <xdr:nvSpPr>
        <xdr:cNvPr id="49" name="Kader 48"/>
        <xdr:cNvSpPr/>
      </xdr:nvSpPr>
      <xdr:spPr>
        <a:xfrm>
          <a:off x="200025" y="938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49</xdr:row>
      <xdr:rowOff>38100</xdr:rowOff>
    </xdr:from>
    <xdr:to>
      <xdr:col>0</xdr:col>
      <xdr:colOff>352425</xdr:colOff>
      <xdr:row>49</xdr:row>
      <xdr:rowOff>161925</xdr:rowOff>
    </xdr:to>
    <xdr:sp macro="" textlink="">
      <xdr:nvSpPr>
        <xdr:cNvPr id="50" name="Kader 49"/>
        <xdr:cNvSpPr/>
      </xdr:nvSpPr>
      <xdr:spPr>
        <a:xfrm>
          <a:off x="200025" y="957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50</xdr:row>
      <xdr:rowOff>38100</xdr:rowOff>
    </xdr:from>
    <xdr:to>
      <xdr:col>0</xdr:col>
      <xdr:colOff>352425</xdr:colOff>
      <xdr:row>50</xdr:row>
      <xdr:rowOff>161925</xdr:rowOff>
    </xdr:to>
    <xdr:sp macro="" textlink="">
      <xdr:nvSpPr>
        <xdr:cNvPr id="51" name="Kader 50"/>
        <xdr:cNvSpPr/>
      </xdr:nvSpPr>
      <xdr:spPr>
        <a:xfrm>
          <a:off x="200025" y="976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51</xdr:row>
      <xdr:rowOff>38100</xdr:rowOff>
    </xdr:from>
    <xdr:to>
      <xdr:col>0</xdr:col>
      <xdr:colOff>352425</xdr:colOff>
      <xdr:row>51</xdr:row>
      <xdr:rowOff>161925</xdr:rowOff>
    </xdr:to>
    <xdr:sp macro="" textlink="">
      <xdr:nvSpPr>
        <xdr:cNvPr id="52" name="Kader 51"/>
        <xdr:cNvSpPr/>
      </xdr:nvSpPr>
      <xdr:spPr>
        <a:xfrm>
          <a:off x="200025" y="995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52</xdr:row>
      <xdr:rowOff>38100</xdr:rowOff>
    </xdr:from>
    <xdr:to>
      <xdr:col>0</xdr:col>
      <xdr:colOff>352425</xdr:colOff>
      <xdr:row>52</xdr:row>
      <xdr:rowOff>161925</xdr:rowOff>
    </xdr:to>
    <xdr:sp macro="" textlink="">
      <xdr:nvSpPr>
        <xdr:cNvPr id="53" name="Kader 52"/>
        <xdr:cNvSpPr/>
      </xdr:nvSpPr>
      <xdr:spPr>
        <a:xfrm>
          <a:off x="200025" y="1014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53</xdr:row>
      <xdr:rowOff>38100</xdr:rowOff>
    </xdr:from>
    <xdr:to>
      <xdr:col>0</xdr:col>
      <xdr:colOff>352425</xdr:colOff>
      <xdr:row>53</xdr:row>
      <xdr:rowOff>161925</xdr:rowOff>
    </xdr:to>
    <xdr:sp macro="" textlink="">
      <xdr:nvSpPr>
        <xdr:cNvPr id="54" name="Kader 53"/>
        <xdr:cNvSpPr/>
      </xdr:nvSpPr>
      <xdr:spPr>
        <a:xfrm>
          <a:off x="200025" y="1033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54</xdr:row>
      <xdr:rowOff>38100</xdr:rowOff>
    </xdr:from>
    <xdr:to>
      <xdr:col>0</xdr:col>
      <xdr:colOff>352425</xdr:colOff>
      <xdr:row>54</xdr:row>
      <xdr:rowOff>161925</xdr:rowOff>
    </xdr:to>
    <xdr:sp macro="" textlink="">
      <xdr:nvSpPr>
        <xdr:cNvPr id="55" name="Kader 54"/>
        <xdr:cNvSpPr/>
      </xdr:nvSpPr>
      <xdr:spPr>
        <a:xfrm>
          <a:off x="200025" y="1052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55</xdr:row>
      <xdr:rowOff>38100</xdr:rowOff>
    </xdr:from>
    <xdr:to>
      <xdr:col>0</xdr:col>
      <xdr:colOff>352425</xdr:colOff>
      <xdr:row>55</xdr:row>
      <xdr:rowOff>161925</xdr:rowOff>
    </xdr:to>
    <xdr:sp macro="" textlink="">
      <xdr:nvSpPr>
        <xdr:cNvPr id="56" name="Kader 55"/>
        <xdr:cNvSpPr/>
      </xdr:nvSpPr>
      <xdr:spPr>
        <a:xfrm>
          <a:off x="200025" y="1071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56</xdr:row>
      <xdr:rowOff>38100</xdr:rowOff>
    </xdr:from>
    <xdr:to>
      <xdr:col>0</xdr:col>
      <xdr:colOff>352425</xdr:colOff>
      <xdr:row>56</xdr:row>
      <xdr:rowOff>161925</xdr:rowOff>
    </xdr:to>
    <xdr:sp macro="" textlink="">
      <xdr:nvSpPr>
        <xdr:cNvPr id="57" name="Kader 56"/>
        <xdr:cNvSpPr/>
      </xdr:nvSpPr>
      <xdr:spPr>
        <a:xfrm>
          <a:off x="200025" y="1090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57</xdr:row>
      <xdr:rowOff>38100</xdr:rowOff>
    </xdr:from>
    <xdr:to>
      <xdr:col>0</xdr:col>
      <xdr:colOff>352425</xdr:colOff>
      <xdr:row>57</xdr:row>
      <xdr:rowOff>161925</xdr:rowOff>
    </xdr:to>
    <xdr:sp macro="" textlink="">
      <xdr:nvSpPr>
        <xdr:cNvPr id="58" name="Kader 57"/>
        <xdr:cNvSpPr/>
      </xdr:nvSpPr>
      <xdr:spPr>
        <a:xfrm>
          <a:off x="200025" y="1109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58</xdr:row>
      <xdr:rowOff>38100</xdr:rowOff>
    </xdr:from>
    <xdr:to>
      <xdr:col>0</xdr:col>
      <xdr:colOff>352425</xdr:colOff>
      <xdr:row>58</xdr:row>
      <xdr:rowOff>161925</xdr:rowOff>
    </xdr:to>
    <xdr:sp macro="" textlink="">
      <xdr:nvSpPr>
        <xdr:cNvPr id="59" name="Kader 58"/>
        <xdr:cNvSpPr/>
      </xdr:nvSpPr>
      <xdr:spPr>
        <a:xfrm>
          <a:off x="200025" y="1128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59</xdr:row>
      <xdr:rowOff>38100</xdr:rowOff>
    </xdr:from>
    <xdr:to>
      <xdr:col>0</xdr:col>
      <xdr:colOff>352425</xdr:colOff>
      <xdr:row>59</xdr:row>
      <xdr:rowOff>161925</xdr:rowOff>
    </xdr:to>
    <xdr:sp macro="" textlink="">
      <xdr:nvSpPr>
        <xdr:cNvPr id="60" name="Kader 59"/>
        <xdr:cNvSpPr/>
      </xdr:nvSpPr>
      <xdr:spPr>
        <a:xfrm>
          <a:off x="200025" y="1147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60</xdr:row>
      <xdr:rowOff>38100</xdr:rowOff>
    </xdr:from>
    <xdr:to>
      <xdr:col>0</xdr:col>
      <xdr:colOff>352425</xdr:colOff>
      <xdr:row>60</xdr:row>
      <xdr:rowOff>161925</xdr:rowOff>
    </xdr:to>
    <xdr:sp macro="" textlink="">
      <xdr:nvSpPr>
        <xdr:cNvPr id="61" name="Kader 60"/>
        <xdr:cNvSpPr/>
      </xdr:nvSpPr>
      <xdr:spPr>
        <a:xfrm>
          <a:off x="200025" y="1166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61</xdr:row>
      <xdr:rowOff>38100</xdr:rowOff>
    </xdr:from>
    <xdr:to>
      <xdr:col>0</xdr:col>
      <xdr:colOff>352425</xdr:colOff>
      <xdr:row>61</xdr:row>
      <xdr:rowOff>161925</xdr:rowOff>
    </xdr:to>
    <xdr:sp macro="" textlink="">
      <xdr:nvSpPr>
        <xdr:cNvPr id="62" name="Kader 61"/>
        <xdr:cNvSpPr/>
      </xdr:nvSpPr>
      <xdr:spPr>
        <a:xfrm>
          <a:off x="200025" y="1185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62</xdr:row>
      <xdr:rowOff>38100</xdr:rowOff>
    </xdr:from>
    <xdr:to>
      <xdr:col>0</xdr:col>
      <xdr:colOff>352425</xdr:colOff>
      <xdr:row>62</xdr:row>
      <xdr:rowOff>161925</xdr:rowOff>
    </xdr:to>
    <xdr:sp macro="" textlink="">
      <xdr:nvSpPr>
        <xdr:cNvPr id="63" name="Kader 62"/>
        <xdr:cNvSpPr/>
      </xdr:nvSpPr>
      <xdr:spPr>
        <a:xfrm>
          <a:off x="200025" y="1204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63</xdr:row>
      <xdr:rowOff>38100</xdr:rowOff>
    </xdr:from>
    <xdr:to>
      <xdr:col>0</xdr:col>
      <xdr:colOff>352425</xdr:colOff>
      <xdr:row>63</xdr:row>
      <xdr:rowOff>161925</xdr:rowOff>
    </xdr:to>
    <xdr:sp macro="" textlink="">
      <xdr:nvSpPr>
        <xdr:cNvPr id="64" name="Kader 63"/>
        <xdr:cNvSpPr/>
      </xdr:nvSpPr>
      <xdr:spPr>
        <a:xfrm>
          <a:off x="200025" y="1223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64</xdr:row>
      <xdr:rowOff>38100</xdr:rowOff>
    </xdr:from>
    <xdr:to>
      <xdr:col>0</xdr:col>
      <xdr:colOff>352425</xdr:colOff>
      <xdr:row>64</xdr:row>
      <xdr:rowOff>161925</xdr:rowOff>
    </xdr:to>
    <xdr:sp macro="" textlink="">
      <xdr:nvSpPr>
        <xdr:cNvPr id="65" name="Kader 64"/>
        <xdr:cNvSpPr/>
      </xdr:nvSpPr>
      <xdr:spPr>
        <a:xfrm>
          <a:off x="200025" y="1243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65</xdr:row>
      <xdr:rowOff>38100</xdr:rowOff>
    </xdr:from>
    <xdr:to>
      <xdr:col>0</xdr:col>
      <xdr:colOff>352425</xdr:colOff>
      <xdr:row>65</xdr:row>
      <xdr:rowOff>161925</xdr:rowOff>
    </xdr:to>
    <xdr:sp macro="" textlink="">
      <xdr:nvSpPr>
        <xdr:cNvPr id="66" name="Kader 65"/>
        <xdr:cNvSpPr/>
      </xdr:nvSpPr>
      <xdr:spPr>
        <a:xfrm>
          <a:off x="200025" y="1262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66</xdr:row>
      <xdr:rowOff>38100</xdr:rowOff>
    </xdr:from>
    <xdr:to>
      <xdr:col>0</xdr:col>
      <xdr:colOff>352425</xdr:colOff>
      <xdr:row>66</xdr:row>
      <xdr:rowOff>161925</xdr:rowOff>
    </xdr:to>
    <xdr:sp macro="" textlink="">
      <xdr:nvSpPr>
        <xdr:cNvPr id="67" name="Kader 66"/>
        <xdr:cNvSpPr/>
      </xdr:nvSpPr>
      <xdr:spPr>
        <a:xfrm>
          <a:off x="200025" y="1281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67</xdr:row>
      <xdr:rowOff>38100</xdr:rowOff>
    </xdr:from>
    <xdr:to>
      <xdr:col>0</xdr:col>
      <xdr:colOff>352425</xdr:colOff>
      <xdr:row>67</xdr:row>
      <xdr:rowOff>161925</xdr:rowOff>
    </xdr:to>
    <xdr:sp macro="" textlink="">
      <xdr:nvSpPr>
        <xdr:cNvPr id="68" name="Kader 67"/>
        <xdr:cNvSpPr/>
      </xdr:nvSpPr>
      <xdr:spPr>
        <a:xfrm>
          <a:off x="200025" y="1300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68</xdr:row>
      <xdr:rowOff>38100</xdr:rowOff>
    </xdr:from>
    <xdr:to>
      <xdr:col>0</xdr:col>
      <xdr:colOff>352425</xdr:colOff>
      <xdr:row>68</xdr:row>
      <xdr:rowOff>161925</xdr:rowOff>
    </xdr:to>
    <xdr:sp macro="" textlink="">
      <xdr:nvSpPr>
        <xdr:cNvPr id="69" name="Kader 68"/>
        <xdr:cNvSpPr/>
      </xdr:nvSpPr>
      <xdr:spPr>
        <a:xfrm>
          <a:off x="200025" y="1319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69</xdr:row>
      <xdr:rowOff>38100</xdr:rowOff>
    </xdr:from>
    <xdr:to>
      <xdr:col>0</xdr:col>
      <xdr:colOff>352425</xdr:colOff>
      <xdr:row>69</xdr:row>
      <xdr:rowOff>161925</xdr:rowOff>
    </xdr:to>
    <xdr:sp macro="" textlink="">
      <xdr:nvSpPr>
        <xdr:cNvPr id="70" name="Kader 69"/>
        <xdr:cNvSpPr/>
      </xdr:nvSpPr>
      <xdr:spPr>
        <a:xfrm>
          <a:off x="200025" y="1338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70</xdr:row>
      <xdr:rowOff>38100</xdr:rowOff>
    </xdr:from>
    <xdr:to>
      <xdr:col>0</xdr:col>
      <xdr:colOff>352425</xdr:colOff>
      <xdr:row>70</xdr:row>
      <xdr:rowOff>161925</xdr:rowOff>
    </xdr:to>
    <xdr:sp macro="" textlink="">
      <xdr:nvSpPr>
        <xdr:cNvPr id="71" name="Kader 70"/>
        <xdr:cNvSpPr/>
      </xdr:nvSpPr>
      <xdr:spPr>
        <a:xfrm>
          <a:off x="200025" y="1357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71</xdr:row>
      <xdr:rowOff>38100</xdr:rowOff>
    </xdr:from>
    <xdr:to>
      <xdr:col>0</xdr:col>
      <xdr:colOff>352425</xdr:colOff>
      <xdr:row>71</xdr:row>
      <xdr:rowOff>161925</xdr:rowOff>
    </xdr:to>
    <xdr:sp macro="" textlink="">
      <xdr:nvSpPr>
        <xdr:cNvPr id="72" name="Kader 71"/>
        <xdr:cNvSpPr/>
      </xdr:nvSpPr>
      <xdr:spPr>
        <a:xfrm>
          <a:off x="200025" y="1376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72</xdr:row>
      <xdr:rowOff>38100</xdr:rowOff>
    </xdr:from>
    <xdr:to>
      <xdr:col>0</xdr:col>
      <xdr:colOff>352425</xdr:colOff>
      <xdr:row>72</xdr:row>
      <xdr:rowOff>161925</xdr:rowOff>
    </xdr:to>
    <xdr:sp macro="" textlink="">
      <xdr:nvSpPr>
        <xdr:cNvPr id="73" name="Kader 72"/>
        <xdr:cNvSpPr/>
      </xdr:nvSpPr>
      <xdr:spPr>
        <a:xfrm>
          <a:off x="200025" y="1395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73</xdr:row>
      <xdr:rowOff>38100</xdr:rowOff>
    </xdr:from>
    <xdr:to>
      <xdr:col>0</xdr:col>
      <xdr:colOff>352425</xdr:colOff>
      <xdr:row>73</xdr:row>
      <xdr:rowOff>161925</xdr:rowOff>
    </xdr:to>
    <xdr:sp macro="" textlink="">
      <xdr:nvSpPr>
        <xdr:cNvPr id="74" name="Kader 73"/>
        <xdr:cNvSpPr/>
      </xdr:nvSpPr>
      <xdr:spPr>
        <a:xfrm>
          <a:off x="200025" y="1414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74</xdr:row>
      <xdr:rowOff>38100</xdr:rowOff>
    </xdr:from>
    <xdr:to>
      <xdr:col>0</xdr:col>
      <xdr:colOff>352425</xdr:colOff>
      <xdr:row>74</xdr:row>
      <xdr:rowOff>161925</xdr:rowOff>
    </xdr:to>
    <xdr:sp macro="" textlink="">
      <xdr:nvSpPr>
        <xdr:cNvPr id="75" name="Kader 74"/>
        <xdr:cNvSpPr/>
      </xdr:nvSpPr>
      <xdr:spPr>
        <a:xfrm>
          <a:off x="200025" y="1433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75</xdr:row>
      <xdr:rowOff>38100</xdr:rowOff>
    </xdr:from>
    <xdr:to>
      <xdr:col>0</xdr:col>
      <xdr:colOff>352425</xdr:colOff>
      <xdr:row>75</xdr:row>
      <xdr:rowOff>161925</xdr:rowOff>
    </xdr:to>
    <xdr:sp macro="" textlink="">
      <xdr:nvSpPr>
        <xdr:cNvPr id="76" name="Kader 75"/>
        <xdr:cNvSpPr/>
      </xdr:nvSpPr>
      <xdr:spPr>
        <a:xfrm>
          <a:off x="200025" y="1452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76</xdr:row>
      <xdr:rowOff>38100</xdr:rowOff>
    </xdr:from>
    <xdr:to>
      <xdr:col>0</xdr:col>
      <xdr:colOff>352425</xdr:colOff>
      <xdr:row>76</xdr:row>
      <xdr:rowOff>161925</xdr:rowOff>
    </xdr:to>
    <xdr:sp macro="" textlink="">
      <xdr:nvSpPr>
        <xdr:cNvPr id="77" name="Kader 76"/>
        <xdr:cNvSpPr/>
      </xdr:nvSpPr>
      <xdr:spPr>
        <a:xfrm>
          <a:off x="200025" y="1471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77</xdr:row>
      <xdr:rowOff>38100</xdr:rowOff>
    </xdr:from>
    <xdr:to>
      <xdr:col>0</xdr:col>
      <xdr:colOff>352425</xdr:colOff>
      <xdr:row>77</xdr:row>
      <xdr:rowOff>161925</xdr:rowOff>
    </xdr:to>
    <xdr:sp macro="" textlink="">
      <xdr:nvSpPr>
        <xdr:cNvPr id="78" name="Kader 77"/>
        <xdr:cNvSpPr/>
      </xdr:nvSpPr>
      <xdr:spPr>
        <a:xfrm>
          <a:off x="200025" y="1490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78</xdr:row>
      <xdr:rowOff>38100</xdr:rowOff>
    </xdr:from>
    <xdr:to>
      <xdr:col>0</xdr:col>
      <xdr:colOff>352425</xdr:colOff>
      <xdr:row>78</xdr:row>
      <xdr:rowOff>161925</xdr:rowOff>
    </xdr:to>
    <xdr:sp macro="" textlink="">
      <xdr:nvSpPr>
        <xdr:cNvPr id="79" name="Kader 78"/>
        <xdr:cNvSpPr/>
      </xdr:nvSpPr>
      <xdr:spPr>
        <a:xfrm>
          <a:off x="200025" y="1509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79</xdr:row>
      <xdr:rowOff>38100</xdr:rowOff>
    </xdr:from>
    <xdr:to>
      <xdr:col>0</xdr:col>
      <xdr:colOff>352425</xdr:colOff>
      <xdr:row>79</xdr:row>
      <xdr:rowOff>161925</xdr:rowOff>
    </xdr:to>
    <xdr:sp macro="" textlink="">
      <xdr:nvSpPr>
        <xdr:cNvPr id="80" name="Kader 79"/>
        <xdr:cNvSpPr/>
      </xdr:nvSpPr>
      <xdr:spPr>
        <a:xfrm>
          <a:off x="200025" y="1528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80</xdr:row>
      <xdr:rowOff>38100</xdr:rowOff>
    </xdr:from>
    <xdr:to>
      <xdr:col>0</xdr:col>
      <xdr:colOff>352425</xdr:colOff>
      <xdr:row>80</xdr:row>
      <xdr:rowOff>161925</xdr:rowOff>
    </xdr:to>
    <xdr:sp macro="" textlink="">
      <xdr:nvSpPr>
        <xdr:cNvPr id="81" name="Kader 80"/>
        <xdr:cNvSpPr/>
      </xdr:nvSpPr>
      <xdr:spPr>
        <a:xfrm>
          <a:off x="200025" y="1547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81</xdr:row>
      <xdr:rowOff>38100</xdr:rowOff>
    </xdr:from>
    <xdr:to>
      <xdr:col>0</xdr:col>
      <xdr:colOff>352425</xdr:colOff>
      <xdr:row>81</xdr:row>
      <xdr:rowOff>161925</xdr:rowOff>
    </xdr:to>
    <xdr:sp macro="" textlink="">
      <xdr:nvSpPr>
        <xdr:cNvPr id="82" name="Kader 81"/>
        <xdr:cNvSpPr/>
      </xdr:nvSpPr>
      <xdr:spPr>
        <a:xfrm>
          <a:off x="200025" y="1566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82</xdr:row>
      <xdr:rowOff>38100</xdr:rowOff>
    </xdr:from>
    <xdr:to>
      <xdr:col>0</xdr:col>
      <xdr:colOff>352425</xdr:colOff>
      <xdr:row>82</xdr:row>
      <xdr:rowOff>161925</xdr:rowOff>
    </xdr:to>
    <xdr:sp macro="" textlink="">
      <xdr:nvSpPr>
        <xdr:cNvPr id="83" name="Kader 82"/>
        <xdr:cNvSpPr/>
      </xdr:nvSpPr>
      <xdr:spPr>
        <a:xfrm>
          <a:off x="200025" y="1585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83</xdr:row>
      <xdr:rowOff>38100</xdr:rowOff>
    </xdr:from>
    <xdr:to>
      <xdr:col>0</xdr:col>
      <xdr:colOff>352425</xdr:colOff>
      <xdr:row>83</xdr:row>
      <xdr:rowOff>161925</xdr:rowOff>
    </xdr:to>
    <xdr:sp macro="" textlink="">
      <xdr:nvSpPr>
        <xdr:cNvPr id="84" name="Kader 83"/>
        <xdr:cNvSpPr/>
      </xdr:nvSpPr>
      <xdr:spPr>
        <a:xfrm>
          <a:off x="200025" y="1604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84</xdr:row>
      <xdr:rowOff>38100</xdr:rowOff>
    </xdr:from>
    <xdr:to>
      <xdr:col>0</xdr:col>
      <xdr:colOff>352425</xdr:colOff>
      <xdr:row>84</xdr:row>
      <xdr:rowOff>161925</xdr:rowOff>
    </xdr:to>
    <xdr:sp macro="" textlink="">
      <xdr:nvSpPr>
        <xdr:cNvPr id="85" name="Kader 84"/>
        <xdr:cNvSpPr/>
      </xdr:nvSpPr>
      <xdr:spPr>
        <a:xfrm>
          <a:off x="200025" y="1624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85</xdr:row>
      <xdr:rowOff>38100</xdr:rowOff>
    </xdr:from>
    <xdr:to>
      <xdr:col>0</xdr:col>
      <xdr:colOff>352425</xdr:colOff>
      <xdr:row>85</xdr:row>
      <xdr:rowOff>161925</xdr:rowOff>
    </xdr:to>
    <xdr:sp macro="" textlink="">
      <xdr:nvSpPr>
        <xdr:cNvPr id="86" name="Kader 85"/>
        <xdr:cNvSpPr/>
      </xdr:nvSpPr>
      <xdr:spPr>
        <a:xfrm>
          <a:off x="200025" y="1643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86</xdr:row>
      <xdr:rowOff>38100</xdr:rowOff>
    </xdr:from>
    <xdr:to>
      <xdr:col>0</xdr:col>
      <xdr:colOff>352425</xdr:colOff>
      <xdr:row>86</xdr:row>
      <xdr:rowOff>161925</xdr:rowOff>
    </xdr:to>
    <xdr:sp macro="" textlink="">
      <xdr:nvSpPr>
        <xdr:cNvPr id="87" name="Kader 86"/>
        <xdr:cNvSpPr/>
      </xdr:nvSpPr>
      <xdr:spPr>
        <a:xfrm>
          <a:off x="200025" y="1662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87</xdr:row>
      <xdr:rowOff>38100</xdr:rowOff>
    </xdr:from>
    <xdr:to>
      <xdr:col>0</xdr:col>
      <xdr:colOff>352425</xdr:colOff>
      <xdr:row>87</xdr:row>
      <xdr:rowOff>161925</xdr:rowOff>
    </xdr:to>
    <xdr:sp macro="" textlink="">
      <xdr:nvSpPr>
        <xdr:cNvPr id="88" name="Kader 87"/>
        <xdr:cNvSpPr/>
      </xdr:nvSpPr>
      <xdr:spPr>
        <a:xfrm>
          <a:off x="200025" y="1681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88</xdr:row>
      <xdr:rowOff>38100</xdr:rowOff>
    </xdr:from>
    <xdr:to>
      <xdr:col>0</xdr:col>
      <xdr:colOff>352425</xdr:colOff>
      <xdr:row>88</xdr:row>
      <xdr:rowOff>161925</xdr:rowOff>
    </xdr:to>
    <xdr:sp macro="" textlink="">
      <xdr:nvSpPr>
        <xdr:cNvPr id="89" name="Kader 88"/>
        <xdr:cNvSpPr/>
      </xdr:nvSpPr>
      <xdr:spPr>
        <a:xfrm>
          <a:off x="200025" y="1700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89</xdr:row>
      <xdr:rowOff>38100</xdr:rowOff>
    </xdr:from>
    <xdr:to>
      <xdr:col>0</xdr:col>
      <xdr:colOff>352425</xdr:colOff>
      <xdr:row>89</xdr:row>
      <xdr:rowOff>161925</xdr:rowOff>
    </xdr:to>
    <xdr:sp macro="" textlink="">
      <xdr:nvSpPr>
        <xdr:cNvPr id="90" name="Kader 89"/>
        <xdr:cNvSpPr/>
      </xdr:nvSpPr>
      <xdr:spPr>
        <a:xfrm>
          <a:off x="200025" y="1719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90</xdr:row>
      <xdr:rowOff>38100</xdr:rowOff>
    </xdr:from>
    <xdr:to>
      <xdr:col>0</xdr:col>
      <xdr:colOff>352425</xdr:colOff>
      <xdr:row>90</xdr:row>
      <xdr:rowOff>161925</xdr:rowOff>
    </xdr:to>
    <xdr:sp macro="" textlink="">
      <xdr:nvSpPr>
        <xdr:cNvPr id="91" name="Kader 90"/>
        <xdr:cNvSpPr/>
      </xdr:nvSpPr>
      <xdr:spPr>
        <a:xfrm>
          <a:off x="200025" y="1738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91</xdr:row>
      <xdr:rowOff>38100</xdr:rowOff>
    </xdr:from>
    <xdr:to>
      <xdr:col>0</xdr:col>
      <xdr:colOff>352425</xdr:colOff>
      <xdr:row>91</xdr:row>
      <xdr:rowOff>161925</xdr:rowOff>
    </xdr:to>
    <xdr:sp macro="" textlink="">
      <xdr:nvSpPr>
        <xdr:cNvPr id="92" name="Kader 91"/>
        <xdr:cNvSpPr/>
      </xdr:nvSpPr>
      <xdr:spPr>
        <a:xfrm>
          <a:off x="200025" y="1757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92</xdr:row>
      <xdr:rowOff>38100</xdr:rowOff>
    </xdr:from>
    <xdr:to>
      <xdr:col>0</xdr:col>
      <xdr:colOff>352425</xdr:colOff>
      <xdr:row>92</xdr:row>
      <xdr:rowOff>161925</xdr:rowOff>
    </xdr:to>
    <xdr:sp macro="" textlink="">
      <xdr:nvSpPr>
        <xdr:cNvPr id="93" name="Kader 92"/>
        <xdr:cNvSpPr/>
      </xdr:nvSpPr>
      <xdr:spPr>
        <a:xfrm>
          <a:off x="200025" y="1776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93</xdr:row>
      <xdr:rowOff>38100</xdr:rowOff>
    </xdr:from>
    <xdr:to>
      <xdr:col>0</xdr:col>
      <xdr:colOff>352425</xdr:colOff>
      <xdr:row>93</xdr:row>
      <xdr:rowOff>161925</xdr:rowOff>
    </xdr:to>
    <xdr:sp macro="" textlink="">
      <xdr:nvSpPr>
        <xdr:cNvPr id="94" name="Kader 93"/>
        <xdr:cNvSpPr/>
      </xdr:nvSpPr>
      <xdr:spPr>
        <a:xfrm>
          <a:off x="200025" y="1795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94</xdr:row>
      <xdr:rowOff>38100</xdr:rowOff>
    </xdr:from>
    <xdr:to>
      <xdr:col>0</xdr:col>
      <xdr:colOff>352425</xdr:colOff>
      <xdr:row>94</xdr:row>
      <xdr:rowOff>161925</xdr:rowOff>
    </xdr:to>
    <xdr:sp macro="" textlink="">
      <xdr:nvSpPr>
        <xdr:cNvPr id="95" name="Kader 94"/>
        <xdr:cNvSpPr/>
      </xdr:nvSpPr>
      <xdr:spPr>
        <a:xfrm>
          <a:off x="200025" y="1814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95</xdr:row>
      <xdr:rowOff>38100</xdr:rowOff>
    </xdr:from>
    <xdr:to>
      <xdr:col>0</xdr:col>
      <xdr:colOff>352425</xdr:colOff>
      <xdr:row>95</xdr:row>
      <xdr:rowOff>161925</xdr:rowOff>
    </xdr:to>
    <xdr:sp macro="" textlink="">
      <xdr:nvSpPr>
        <xdr:cNvPr id="96" name="Kader 95"/>
        <xdr:cNvSpPr/>
      </xdr:nvSpPr>
      <xdr:spPr>
        <a:xfrm>
          <a:off x="200025" y="1833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96</xdr:row>
      <xdr:rowOff>38100</xdr:rowOff>
    </xdr:from>
    <xdr:to>
      <xdr:col>0</xdr:col>
      <xdr:colOff>352425</xdr:colOff>
      <xdr:row>96</xdr:row>
      <xdr:rowOff>161925</xdr:rowOff>
    </xdr:to>
    <xdr:sp macro="" textlink="">
      <xdr:nvSpPr>
        <xdr:cNvPr id="97" name="Kader 96"/>
        <xdr:cNvSpPr/>
      </xdr:nvSpPr>
      <xdr:spPr>
        <a:xfrm>
          <a:off x="200025" y="1852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97</xdr:row>
      <xdr:rowOff>38100</xdr:rowOff>
    </xdr:from>
    <xdr:to>
      <xdr:col>0</xdr:col>
      <xdr:colOff>352425</xdr:colOff>
      <xdr:row>97</xdr:row>
      <xdr:rowOff>161925</xdr:rowOff>
    </xdr:to>
    <xdr:sp macro="" textlink="">
      <xdr:nvSpPr>
        <xdr:cNvPr id="98" name="Kader 97"/>
        <xdr:cNvSpPr/>
      </xdr:nvSpPr>
      <xdr:spPr>
        <a:xfrm>
          <a:off x="200025" y="1871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98</xdr:row>
      <xdr:rowOff>38100</xdr:rowOff>
    </xdr:from>
    <xdr:to>
      <xdr:col>0</xdr:col>
      <xdr:colOff>352425</xdr:colOff>
      <xdr:row>98</xdr:row>
      <xdr:rowOff>161925</xdr:rowOff>
    </xdr:to>
    <xdr:sp macro="" textlink="">
      <xdr:nvSpPr>
        <xdr:cNvPr id="99" name="Kader 98"/>
        <xdr:cNvSpPr/>
      </xdr:nvSpPr>
      <xdr:spPr>
        <a:xfrm>
          <a:off x="200025" y="1890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99</xdr:row>
      <xdr:rowOff>38100</xdr:rowOff>
    </xdr:from>
    <xdr:to>
      <xdr:col>0</xdr:col>
      <xdr:colOff>352425</xdr:colOff>
      <xdr:row>99</xdr:row>
      <xdr:rowOff>161925</xdr:rowOff>
    </xdr:to>
    <xdr:sp macro="" textlink="">
      <xdr:nvSpPr>
        <xdr:cNvPr id="100" name="Kader 99"/>
        <xdr:cNvSpPr/>
      </xdr:nvSpPr>
      <xdr:spPr>
        <a:xfrm>
          <a:off x="200025" y="1909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100</xdr:row>
      <xdr:rowOff>38100</xdr:rowOff>
    </xdr:from>
    <xdr:to>
      <xdr:col>0</xdr:col>
      <xdr:colOff>352425</xdr:colOff>
      <xdr:row>100</xdr:row>
      <xdr:rowOff>161925</xdr:rowOff>
    </xdr:to>
    <xdr:sp macro="" textlink="">
      <xdr:nvSpPr>
        <xdr:cNvPr id="101" name="Kader 100"/>
        <xdr:cNvSpPr/>
      </xdr:nvSpPr>
      <xdr:spPr>
        <a:xfrm>
          <a:off x="200025" y="1928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101</xdr:row>
      <xdr:rowOff>38100</xdr:rowOff>
    </xdr:from>
    <xdr:to>
      <xdr:col>0</xdr:col>
      <xdr:colOff>352425</xdr:colOff>
      <xdr:row>101</xdr:row>
      <xdr:rowOff>161925</xdr:rowOff>
    </xdr:to>
    <xdr:sp macro="" textlink="">
      <xdr:nvSpPr>
        <xdr:cNvPr id="102" name="Kader 101"/>
        <xdr:cNvSpPr/>
      </xdr:nvSpPr>
      <xdr:spPr>
        <a:xfrm>
          <a:off x="200025" y="1947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102</xdr:row>
      <xdr:rowOff>38100</xdr:rowOff>
    </xdr:from>
    <xdr:to>
      <xdr:col>0</xdr:col>
      <xdr:colOff>352425</xdr:colOff>
      <xdr:row>102</xdr:row>
      <xdr:rowOff>161925</xdr:rowOff>
    </xdr:to>
    <xdr:sp macro="" textlink="">
      <xdr:nvSpPr>
        <xdr:cNvPr id="103" name="Kader 102"/>
        <xdr:cNvSpPr/>
      </xdr:nvSpPr>
      <xdr:spPr>
        <a:xfrm>
          <a:off x="200025" y="1966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103</xdr:row>
      <xdr:rowOff>38100</xdr:rowOff>
    </xdr:from>
    <xdr:to>
      <xdr:col>0</xdr:col>
      <xdr:colOff>352425</xdr:colOff>
      <xdr:row>103</xdr:row>
      <xdr:rowOff>161925</xdr:rowOff>
    </xdr:to>
    <xdr:sp macro="" textlink="">
      <xdr:nvSpPr>
        <xdr:cNvPr id="104" name="Kader 103"/>
        <xdr:cNvSpPr/>
      </xdr:nvSpPr>
      <xdr:spPr>
        <a:xfrm>
          <a:off x="200025" y="1985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104</xdr:row>
      <xdr:rowOff>38100</xdr:rowOff>
    </xdr:from>
    <xdr:to>
      <xdr:col>0</xdr:col>
      <xdr:colOff>352425</xdr:colOff>
      <xdr:row>104</xdr:row>
      <xdr:rowOff>161925</xdr:rowOff>
    </xdr:to>
    <xdr:sp macro="" textlink="">
      <xdr:nvSpPr>
        <xdr:cNvPr id="105" name="Kader 104"/>
        <xdr:cNvSpPr/>
      </xdr:nvSpPr>
      <xdr:spPr>
        <a:xfrm>
          <a:off x="200025" y="2005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105</xdr:row>
      <xdr:rowOff>38100</xdr:rowOff>
    </xdr:from>
    <xdr:to>
      <xdr:col>0</xdr:col>
      <xdr:colOff>352425</xdr:colOff>
      <xdr:row>105</xdr:row>
      <xdr:rowOff>161925</xdr:rowOff>
    </xdr:to>
    <xdr:sp macro="" textlink="">
      <xdr:nvSpPr>
        <xdr:cNvPr id="106" name="Kader 105"/>
        <xdr:cNvSpPr/>
      </xdr:nvSpPr>
      <xdr:spPr>
        <a:xfrm>
          <a:off x="200025" y="2024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106</xdr:row>
      <xdr:rowOff>38100</xdr:rowOff>
    </xdr:from>
    <xdr:to>
      <xdr:col>0</xdr:col>
      <xdr:colOff>352425</xdr:colOff>
      <xdr:row>106</xdr:row>
      <xdr:rowOff>161925</xdr:rowOff>
    </xdr:to>
    <xdr:sp macro="" textlink="">
      <xdr:nvSpPr>
        <xdr:cNvPr id="107" name="Kader 106"/>
        <xdr:cNvSpPr/>
      </xdr:nvSpPr>
      <xdr:spPr>
        <a:xfrm>
          <a:off x="200025" y="2043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107</xdr:row>
      <xdr:rowOff>38100</xdr:rowOff>
    </xdr:from>
    <xdr:to>
      <xdr:col>0</xdr:col>
      <xdr:colOff>352425</xdr:colOff>
      <xdr:row>107</xdr:row>
      <xdr:rowOff>161925</xdr:rowOff>
    </xdr:to>
    <xdr:sp macro="" textlink="">
      <xdr:nvSpPr>
        <xdr:cNvPr id="108" name="Kader 107"/>
        <xdr:cNvSpPr/>
      </xdr:nvSpPr>
      <xdr:spPr>
        <a:xfrm>
          <a:off x="200025" y="2062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108</xdr:row>
      <xdr:rowOff>38100</xdr:rowOff>
    </xdr:from>
    <xdr:to>
      <xdr:col>0</xdr:col>
      <xdr:colOff>352425</xdr:colOff>
      <xdr:row>108</xdr:row>
      <xdr:rowOff>161925</xdr:rowOff>
    </xdr:to>
    <xdr:sp macro="" textlink="">
      <xdr:nvSpPr>
        <xdr:cNvPr id="109" name="Kader 108"/>
        <xdr:cNvSpPr/>
      </xdr:nvSpPr>
      <xdr:spPr>
        <a:xfrm>
          <a:off x="200025" y="2081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109</xdr:row>
      <xdr:rowOff>38100</xdr:rowOff>
    </xdr:from>
    <xdr:to>
      <xdr:col>0</xdr:col>
      <xdr:colOff>352425</xdr:colOff>
      <xdr:row>109</xdr:row>
      <xdr:rowOff>161925</xdr:rowOff>
    </xdr:to>
    <xdr:sp macro="" textlink="">
      <xdr:nvSpPr>
        <xdr:cNvPr id="110" name="Kader 109"/>
        <xdr:cNvSpPr/>
      </xdr:nvSpPr>
      <xdr:spPr>
        <a:xfrm>
          <a:off x="200025" y="2100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110</xdr:row>
      <xdr:rowOff>38100</xdr:rowOff>
    </xdr:from>
    <xdr:to>
      <xdr:col>0</xdr:col>
      <xdr:colOff>352425</xdr:colOff>
      <xdr:row>110</xdr:row>
      <xdr:rowOff>161925</xdr:rowOff>
    </xdr:to>
    <xdr:sp macro="" textlink="">
      <xdr:nvSpPr>
        <xdr:cNvPr id="111" name="Kader 110"/>
        <xdr:cNvSpPr/>
      </xdr:nvSpPr>
      <xdr:spPr>
        <a:xfrm>
          <a:off x="200025" y="2119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111</xdr:row>
      <xdr:rowOff>38100</xdr:rowOff>
    </xdr:from>
    <xdr:to>
      <xdr:col>0</xdr:col>
      <xdr:colOff>352425</xdr:colOff>
      <xdr:row>111</xdr:row>
      <xdr:rowOff>161925</xdr:rowOff>
    </xdr:to>
    <xdr:sp macro="" textlink="">
      <xdr:nvSpPr>
        <xdr:cNvPr id="112" name="Kader 111"/>
        <xdr:cNvSpPr/>
      </xdr:nvSpPr>
      <xdr:spPr>
        <a:xfrm>
          <a:off x="200025" y="2138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112</xdr:row>
      <xdr:rowOff>38100</xdr:rowOff>
    </xdr:from>
    <xdr:to>
      <xdr:col>0</xdr:col>
      <xdr:colOff>352425</xdr:colOff>
      <xdr:row>112</xdr:row>
      <xdr:rowOff>161925</xdr:rowOff>
    </xdr:to>
    <xdr:sp macro="" textlink="">
      <xdr:nvSpPr>
        <xdr:cNvPr id="113" name="Kader 112"/>
        <xdr:cNvSpPr/>
      </xdr:nvSpPr>
      <xdr:spPr>
        <a:xfrm>
          <a:off x="200025" y="2157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113</xdr:row>
      <xdr:rowOff>38100</xdr:rowOff>
    </xdr:from>
    <xdr:to>
      <xdr:col>0</xdr:col>
      <xdr:colOff>352425</xdr:colOff>
      <xdr:row>113</xdr:row>
      <xdr:rowOff>161925</xdr:rowOff>
    </xdr:to>
    <xdr:sp macro="" textlink="">
      <xdr:nvSpPr>
        <xdr:cNvPr id="114" name="Kader 113"/>
        <xdr:cNvSpPr/>
      </xdr:nvSpPr>
      <xdr:spPr>
        <a:xfrm>
          <a:off x="200025" y="2176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114</xdr:row>
      <xdr:rowOff>38100</xdr:rowOff>
    </xdr:from>
    <xdr:to>
      <xdr:col>0</xdr:col>
      <xdr:colOff>352425</xdr:colOff>
      <xdr:row>114</xdr:row>
      <xdr:rowOff>161925</xdr:rowOff>
    </xdr:to>
    <xdr:sp macro="" textlink="">
      <xdr:nvSpPr>
        <xdr:cNvPr id="115" name="Kader 114"/>
        <xdr:cNvSpPr/>
      </xdr:nvSpPr>
      <xdr:spPr>
        <a:xfrm>
          <a:off x="200025" y="2195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115</xdr:row>
      <xdr:rowOff>38100</xdr:rowOff>
    </xdr:from>
    <xdr:to>
      <xdr:col>0</xdr:col>
      <xdr:colOff>352425</xdr:colOff>
      <xdr:row>115</xdr:row>
      <xdr:rowOff>161925</xdr:rowOff>
    </xdr:to>
    <xdr:sp macro="" textlink="">
      <xdr:nvSpPr>
        <xdr:cNvPr id="116" name="Kader 115"/>
        <xdr:cNvSpPr/>
      </xdr:nvSpPr>
      <xdr:spPr>
        <a:xfrm>
          <a:off x="200025" y="2214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116</xdr:row>
      <xdr:rowOff>38100</xdr:rowOff>
    </xdr:from>
    <xdr:to>
      <xdr:col>0</xdr:col>
      <xdr:colOff>352425</xdr:colOff>
      <xdr:row>116</xdr:row>
      <xdr:rowOff>161925</xdr:rowOff>
    </xdr:to>
    <xdr:sp macro="" textlink="">
      <xdr:nvSpPr>
        <xdr:cNvPr id="117" name="Kader 116"/>
        <xdr:cNvSpPr/>
      </xdr:nvSpPr>
      <xdr:spPr>
        <a:xfrm>
          <a:off x="200025" y="2233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117</xdr:row>
      <xdr:rowOff>38100</xdr:rowOff>
    </xdr:from>
    <xdr:to>
      <xdr:col>0</xdr:col>
      <xdr:colOff>352425</xdr:colOff>
      <xdr:row>117</xdr:row>
      <xdr:rowOff>161925</xdr:rowOff>
    </xdr:to>
    <xdr:sp macro="" textlink="">
      <xdr:nvSpPr>
        <xdr:cNvPr id="118" name="Kader 117"/>
        <xdr:cNvSpPr/>
      </xdr:nvSpPr>
      <xdr:spPr>
        <a:xfrm>
          <a:off x="200025" y="2252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118</xdr:row>
      <xdr:rowOff>38100</xdr:rowOff>
    </xdr:from>
    <xdr:to>
      <xdr:col>0</xdr:col>
      <xdr:colOff>352425</xdr:colOff>
      <xdr:row>118</xdr:row>
      <xdr:rowOff>161925</xdr:rowOff>
    </xdr:to>
    <xdr:sp macro="" textlink="">
      <xdr:nvSpPr>
        <xdr:cNvPr id="119" name="Kader 118"/>
        <xdr:cNvSpPr/>
      </xdr:nvSpPr>
      <xdr:spPr>
        <a:xfrm>
          <a:off x="200025" y="2271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119</xdr:row>
      <xdr:rowOff>38100</xdr:rowOff>
    </xdr:from>
    <xdr:to>
      <xdr:col>0</xdr:col>
      <xdr:colOff>352425</xdr:colOff>
      <xdr:row>119</xdr:row>
      <xdr:rowOff>161925</xdr:rowOff>
    </xdr:to>
    <xdr:sp macro="" textlink="">
      <xdr:nvSpPr>
        <xdr:cNvPr id="120" name="Kader 119"/>
        <xdr:cNvSpPr/>
      </xdr:nvSpPr>
      <xdr:spPr>
        <a:xfrm>
          <a:off x="200025" y="2290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120</xdr:row>
      <xdr:rowOff>38100</xdr:rowOff>
    </xdr:from>
    <xdr:to>
      <xdr:col>0</xdr:col>
      <xdr:colOff>352425</xdr:colOff>
      <xdr:row>120</xdr:row>
      <xdr:rowOff>161925</xdr:rowOff>
    </xdr:to>
    <xdr:sp macro="" textlink="">
      <xdr:nvSpPr>
        <xdr:cNvPr id="121" name="Kader 120"/>
        <xdr:cNvSpPr/>
      </xdr:nvSpPr>
      <xdr:spPr>
        <a:xfrm>
          <a:off x="200025" y="2309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121</xdr:row>
      <xdr:rowOff>38100</xdr:rowOff>
    </xdr:from>
    <xdr:to>
      <xdr:col>0</xdr:col>
      <xdr:colOff>352425</xdr:colOff>
      <xdr:row>121</xdr:row>
      <xdr:rowOff>161925</xdr:rowOff>
    </xdr:to>
    <xdr:sp macro="" textlink="">
      <xdr:nvSpPr>
        <xdr:cNvPr id="122" name="Kader 121"/>
        <xdr:cNvSpPr/>
      </xdr:nvSpPr>
      <xdr:spPr>
        <a:xfrm>
          <a:off x="200025" y="2328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122</xdr:row>
      <xdr:rowOff>38100</xdr:rowOff>
    </xdr:from>
    <xdr:to>
      <xdr:col>0</xdr:col>
      <xdr:colOff>352425</xdr:colOff>
      <xdr:row>122</xdr:row>
      <xdr:rowOff>161925</xdr:rowOff>
    </xdr:to>
    <xdr:sp macro="" textlink="">
      <xdr:nvSpPr>
        <xdr:cNvPr id="123" name="Kader 122"/>
        <xdr:cNvSpPr/>
      </xdr:nvSpPr>
      <xdr:spPr>
        <a:xfrm>
          <a:off x="200025" y="2347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123</xdr:row>
      <xdr:rowOff>38100</xdr:rowOff>
    </xdr:from>
    <xdr:to>
      <xdr:col>0</xdr:col>
      <xdr:colOff>352425</xdr:colOff>
      <xdr:row>123</xdr:row>
      <xdr:rowOff>161925</xdr:rowOff>
    </xdr:to>
    <xdr:sp macro="" textlink="">
      <xdr:nvSpPr>
        <xdr:cNvPr id="124" name="Kader 123"/>
        <xdr:cNvSpPr/>
      </xdr:nvSpPr>
      <xdr:spPr>
        <a:xfrm>
          <a:off x="200025" y="2366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124</xdr:row>
      <xdr:rowOff>38100</xdr:rowOff>
    </xdr:from>
    <xdr:to>
      <xdr:col>0</xdr:col>
      <xdr:colOff>352425</xdr:colOff>
      <xdr:row>124</xdr:row>
      <xdr:rowOff>161925</xdr:rowOff>
    </xdr:to>
    <xdr:sp macro="" textlink="">
      <xdr:nvSpPr>
        <xdr:cNvPr id="125" name="Kader 124"/>
        <xdr:cNvSpPr/>
      </xdr:nvSpPr>
      <xdr:spPr>
        <a:xfrm>
          <a:off x="200025" y="2386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125</xdr:row>
      <xdr:rowOff>38100</xdr:rowOff>
    </xdr:from>
    <xdr:to>
      <xdr:col>0</xdr:col>
      <xdr:colOff>352425</xdr:colOff>
      <xdr:row>125</xdr:row>
      <xdr:rowOff>161925</xdr:rowOff>
    </xdr:to>
    <xdr:sp macro="" textlink="">
      <xdr:nvSpPr>
        <xdr:cNvPr id="126" name="Kader 125"/>
        <xdr:cNvSpPr/>
      </xdr:nvSpPr>
      <xdr:spPr>
        <a:xfrm>
          <a:off x="200025" y="2405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126</xdr:row>
      <xdr:rowOff>38100</xdr:rowOff>
    </xdr:from>
    <xdr:to>
      <xdr:col>0</xdr:col>
      <xdr:colOff>352425</xdr:colOff>
      <xdr:row>126</xdr:row>
      <xdr:rowOff>161925</xdr:rowOff>
    </xdr:to>
    <xdr:sp macro="" textlink="">
      <xdr:nvSpPr>
        <xdr:cNvPr id="127" name="Kader 126"/>
        <xdr:cNvSpPr/>
      </xdr:nvSpPr>
      <xdr:spPr>
        <a:xfrm>
          <a:off x="200025" y="2424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127</xdr:row>
      <xdr:rowOff>38100</xdr:rowOff>
    </xdr:from>
    <xdr:to>
      <xdr:col>0</xdr:col>
      <xdr:colOff>352425</xdr:colOff>
      <xdr:row>127</xdr:row>
      <xdr:rowOff>161925</xdr:rowOff>
    </xdr:to>
    <xdr:sp macro="" textlink="">
      <xdr:nvSpPr>
        <xdr:cNvPr id="128" name="Kader 127"/>
        <xdr:cNvSpPr/>
      </xdr:nvSpPr>
      <xdr:spPr>
        <a:xfrm>
          <a:off x="200025" y="2443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128</xdr:row>
      <xdr:rowOff>38100</xdr:rowOff>
    </xdr:from>
    <xdr:to>
      <xdr:col>0</xdr:col>
      <xdr:colOff>352425</xdr:colOff>
      <xdr:row>128</xdr:row>
      <xdr:rowOff>161925</xdr:rowOff>
    </xdr:to>
    <xdr:sp macro="" textlink="">
      <xdr:nvSpPr>
        <xdr:cNvPr id="129" name="Kader 128"/>
        <xdr:cNvSpPr/>
      </xdr:nvSpPr>
      <xdr:spPr>
        <a:xfrm>
          <a:off x="200025" y="2462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129</xdr:row>
      <xdr:rowOff>38100</xdr:rowOff>
    </xdr:from>
    <xdr:to>
      <xdr:col>0</xdr:col>
      <xdr:colOff>352425</xdr:colOff>
      <xdr:row>129</xdr:row>
      <xdr:rowOff>161925</xdr:rowOff>
    </xdr:to>
    <xdr:sp macro="" textlink="">
      <xdr:nvSpPr>
        <xdr:cNvPr id="130" name="Kader 129"/>
        <xdr:cNvSpPr/>
      </xdr:nvSpPr>
      <xdr:spPr>
        <a:xfrm>
          <a:off x="200025" y="2481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130</xdr:row>
      <xdr:rowOff>38100</xdr:rowOff>
    </xdr:from>
    <xdr:to>
      <xdr:col>0</xdr:col>
      <xdr:colOff>352425</xdr:colOff>
      <xdr:row>130</xdr:row>
      <xdr:rowOff>161925</xdr:rowOff>
    </xdr:to>
    <xdr:sp macro="" textlink="">
      <xdr:nvSpPr>
        <xdr:cNvPr id="131" name="Kader 130"/>
        <xdr:cNvSpPr/>
      </xdr:nvSpPr>
      <xdr:spPr>
        <a:xfrm>
          <a:off x="200025" y="2500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131</xdr:row>
      <xdr:rowOff>38100</xdr:rowOff>
    </xdr:from>
    <xdr:to>
      <xdr:col>0</xdr:col>
      <xdr:colOff>352425</xdr:colOff>
      <xdr:row>131</xdr:row>
      <xdr:rowOff>161925</xdr:rowOff>
    </xdr:to>
    <xdr:sp macro="" textlink="">
      <xdr:nvSpPr>
        <xdr:cNvPr id="132" name="Kader 131"/>
        <xdr:cNvSpPr/>
      </xdr:nvSpPr>
      <xdr:spPr>
        <a:xfrm>
          <a:off x="200025" y="2519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132</xdr:row>
      <xdr:rowOff>38100</xdr:rowOff>
    </xdr:from>
    <xdr:to>
      <xdr:col>0</xdr:col>
      <xdr:colOff>352425</xdr:colOff>
      <xdr:row>132</xdr:row>
      <xdr:rowOff>161925</xdr:rowOff>
    </xdr:to>
    <xdr:sp macro="" textlink="">
      <xdr:nvSpPr>
        <xdr:cNvPr id="133" name="Kader 132"/>
        <xdr:cNvSpPr/>
      </xdr:nvSpPr>
      <xdr:spPr>
        <a:xfrm>
          <a:off x="200025" y="2538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133</xdr:row>
      <xdr:rowOff>38100</xdr:rowOff>
    </xdr:from>
    <xdr:to>
      <xdr:col>0</xdr:col>
      <xdr:colOff>352425</xdr:colOff>
      <xdr:row>133</xdr:row>
      <xdr:rowOff>161925</xdr:rowOff>
    </xdr:to>
    <xdr:sp macro="" textlink="">
      <xdr:nvSpPr>
        <xdr:cNvPr id="134" name="Kader 133"/>
        <xdr:cNvSpPr/>
      </xdr:nvSpPr>
      <xdr:spPr>
        <a:xfrm>
          <a:off x="200025" y="2557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134</xdr:row>
      <xdr:rowOff>38100</xdr:rowOff>
    </xdr:from>
    <xdr:to>
      <xdr:col>0</xdr:col>
      <xdr:colOff>352425</xdr:colOff>
      <xdr:row>134</xdr:row>
      <xdr:rowOff>161925</xdr:rowOff>
    </xdr:to>
    <xdr:sp macro="" textlink="">
      <xdr:nvSpPr>
        <xdr:cNvPr id="135" name="Kader 134"/>
        <xdr:cNvSpPr/>
      </xdr:nvSpPr>
      <xdr:spPr>
        <a:xfrm>
          <a:off x="200025" y="2576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135</xdr:row>
      <xdr:rowOff>38100</xdr:rowOff>
    </xdr:from>
    <xdr:to>
      <xdr:col>0</xdr:col>
      <xdr:colOff>352425</xdr:colOff>
      <xdr:row>135</xdr:row>
      <xdr:rowOff>161925</xdr:rowOff>
    </xdr:to>
    <xdr:sp macro="" textlink="">
      <xdr:nvSpPr>
        <xdr:cNvPr id="136" name="Kader 135"/>
        <xdr:cNvSpPr/>
      </xdr:nvSpPr>
      <xdr:spPr>
        <a:xfrm>
          <a:off x="200025" y="2595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136</xdr:row>
      <xdr:rowOff>38100</xdr:rowOff>
    </xdr:from>
    <xdr:to>
      <xdr:col>0</xdr:col>
      <xdr:colOff>352425</xdr:colOff>
      <xdr:row>136</xdr:row>
      <xdr:rowOff>161925</xdr:rowOff>
    </xdr:to>
    <xdr:sp macro="" textlink="">
      <xdr:nvSpPr>
        <xdr:cNvPr id="137" name="Kader 136"/>
        <xdr:cNvSpPr/>
      </xdr:nvSpPr>
      <xdr:spPr>
        <a:xfrm>
          <a:off x="200025" y="2614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137</xdr:row>
      <xdr:rowOff>38100</xdr:rowOff>
    </xdr:from>
    <xdr:to>
      <xdr:col>0</xdr:col>
      <xdr:colOff>352425</xdr:colOff>
      <xdr:row>137</xdr:row>
      <xdr:rowOff>161925</xdr:rowOff>
    </xdr:to>
    <xdr:sp macro="" textlink="">
      <xdr:nvSpPr>
        <xdr:cNvPr id="138" name="Kader 137"/>
        <xdr:cNvSpPr/>
      </xdr:nvSpPr>
      <xdr:spPr>
        <a:xfrm>
          <a:off x="200025" y="2633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138</xdr:row>
      <xdr:rowOff>38100</xdr:rowOff>
    </xdr:from>
    <xdr:to>
      <xdr:col>0</xdr:col>
      <xdr:colOff>352425</xdr:colOff>
      <xdr:row>138</xdr:row>
      <xdr:rowOff>161925</xdr:rowOff>
    </xdr:to>
    <xdr:sp macro="" textlink="">
      <xdr:nvSpPr>
        <xdr:cNvPr id="139" name="Kader 138"/>
        <xdr:cNvSpPr/>
      </xdr:nvSpPr>
      <xdr:spPr>
        <a:xfrm>
          <a:off x="200025" y="2652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139</xdr:row>
      <xdr:rowOff>38100</xdr:rowOff>
    </xdr:from>
    <xdr:to>
      <xdr:col>0</xdr:col>
      <xdr:colOff>352425</xdr:colOff>
      <xdr:row>139</xdr:row>
      <xdr:rowOff>161925</xdr:rowOff>
    </xdr:to>
    <xdr:sp macro="" textlink="">
      <xdr:nvSpPr>
        <xdr:cNvPr id="140" name="Kader 139"/>
        <xdr:cNvSpPr/>
      </xdr:nvSpPr>
      <xdr:spPr>
        <a:xfrm>
          <a:off x="200025" y="2671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140</xdr:row>
      <xdr:rowOff>38100</xdr:rowOff>
    </xdr:from>
    <xdr:to>
      <xdr:col>0</xdr:col>
      <xdr:colOff>352425</xdr:colOff>
      <xdr:row>140</xdr:row>
      <xdr:rowOff>161925</xdr:rowOff>
    </xdr:to>
    <xdr:sp macro="" textlink="">
      <xdr:nvSpPr>
        <xdr:cNvPr id="141" name="Kader 140"/>
        <xdr:cNvSpPr/>
      </xdr:nvSpPr>
      <xdr:spPr>
        <a:xfrm>
          <a:off x="200025" y="2690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141</xdr:row>
      <xdr:rowOff>38100</xdr:rowOff>
    </xdr:from>
    <xdr:to>
      <xdr:col>0</xdr:col>
      <xdr:colOff>352425</xdr:colOff>
      <xdr:row>141</xdr:row>
      <xdr:rowOff>161925</xdr:rowOff>
    </xdr:to>
    <xdr:sp macro="" textlink="">
      <xdr:nvSpPr>
        <xdr:cNvPr id="142" name="Kader 141"/>
        <xdr:cNvSpPr/>
      </xdr:nvSpPr>
      <xdr:spPr>
        <a:xfrm>
          <a:off x="200025" y="2709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142</xdr:row>
      <xdr:rowOff>38100</xdr:rowOff>
    </xdr:from>
    <xdr:to>
      <xdr:col>0</xdr:col>
      <xdr:colOff>352425</xdr:colOff>
      <xdr:row>142</xdr:row>
      <xdr:rowOff>161925</xdr:rowOff>
    </xdr:to>
    <xdr:sp macro="" textlink="">
      <xdr:nvSpPr>
        <xdr:cNvPr id="143" name="Kader 142"/>
        <xdr:cNvSpPr/>
      </xdr:nvSpPr>
      <xdr:spPr>
        <a:xfrm>
          <a:off x="200025" y="2728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143</xdr:row>
      <xdr:rowOff>38100</xdr:rowOff>
    </xdr:from>
    <xdr:to>
      <xdr:col>0</xdr:col>
      <xdr:colOff>352425</xdr:colOff>
      <xdr:row>143</xdr:row>
      <xdr:rowOff>161925</xdr:rowOff>
    </xdr:to>
    <xdr:sp macro="" textlink="">
      <xdr:nvSpPr>
        <xdr:cNvPr id="144" name="Kader 143"/>
        <xdr:cNvSpPr/>
      </xdr:nvSpPr>
      <xdr:spPr>
        <a:xfrm>
          <a:off x="200025" y="2747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144</xdr:row>
      <xdr:rowOff>38100</xdr:rowOff>
    </xdr:from>
    <xdr:to>
      <xdr:col>0</xdr:col>
      <xdr:colOff>352425</xdr:colOff>
      <xdr:row>144</xdr:row>
      <xdr:rowOff>161925</xdr:rowOff>
    </xdr:to>
    <xdr:sp macro="" textlink="">
      <xdr:nvSpPr>
        <xdr:cNvPr id="145" name="Kader 144"/>
        <xdr:cNvSpPr/>
      </xdr:nvSpPr>
      <xdr:spPr>
        <a:xfrm>
          <a:off x="200025" y="2767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145</xdr:row>
      <xdr:rowOff>38100</xdr:rowOff>
    </xdr:from>
    <xdr:to>
      <xdr:col>0</xdr:col>
      <xdr:colOff>352425</xdr:colOff>
      <xdr:row>145</xdr:row>
      <xdr:rowOff>161925</xdr:rowOff>
    </xdr:to>
    <xdr:sp macro="" textlink="">
      <xdr:nvSpPr>
        <xdr:cNvPr id="146" name="Kader 145"/>
        <xdr:cNvSpPr/>
      </xdr:nvSpPr>
      <xdr:spPr>
        <a:xfrm>
          <a:off x="200025" y="2786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146</xdr:row>
      <xdr:rowOff>38100</xdr:rowOff>
    </xdr:from>
    <xdr:to>
      <xdr:col>0</xdr:col>
      <xdr:colOff>352425</xdr:colOff>
      <xdr:row>146</xdr:row>
      <xdr:rowOff>161925</xdr:rowOff>
    </xdr:to>
    <xdr:sp macro="" textlink="">
      <xdr:nvSpPr>
        <xdr:cNvPr id="147" name="Kader 146"/>
        <xdr:cNvSpPr/>
      </xdr:nvSpPr>
      <xdr:spPr>
        <a:xfrm>
          <a:off x="200025" y="2805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147</xdr:row>
      <xdr:rowOff>38100</xdr:rowOff>
    </xdr:from>
    <xdr:to>
      <xdr:col>0</xdr:col>
      <xdr:colOff>352425</xdr:colOff>
      <xdr:row>147</xdr:row>
      <xdr:rowOff>161925</xdr:rowOff>
    </xdr:to>
    <xdr:sp macro="" textlink="">
      <xdr:nvSpPr>
        <xdr:cNvPr id="148" name="Kader 147"/>
        <xdr:cNvSpPr/>
      </xdr:nvSpPr>
      <xdr:spPr>
        <a:xfrm>
          <a:off x="200025" y="2824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148</xdr:row>
      <xdr:rowOff>38100</xdr:rowOff>
    </xdr:from>
    <xdr:to>
      <xdr:col>0</xdr:col>
      <xdr:colOff>352425</xdr:colOff>
      <xdr:row>148</xdr:row>
      <xdr:rowOff>161925</xdr:rowOff>
    </xdr:to>
    <xdr:sp macro="" textlink="">
      <xdr:nvSpPr>
        <xdr:cNvPr id="149" name="Kader 148"/>
        <xdr:cNvSpPr/>
      </xdr:nvSpPr>
      <xdr:spPr>
        <a:xfrm>
          <a:off x="200025" y="2843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149</xdr:row>
      <xdr:rowOff>38100</xdr:rowOff>
    </xdr:from>
    <xdr:to>
      <xdr:col>0</xdr:col>
      <xdr:colOff>352425</xdr:colOff>
      <xdr:row>149</xdr:row>
      <xdr:rowOff>161925</xdr:rowOff>
    </xdr:to>
    <xdr:sp macro="" textlink="">
      <xdr:nvSpPr>
        <xdr:cNvPr id="150" name="Kader 149"/>
        <xdr:cNvSpPr/>
      </xdr:nvSpPr>
      <xdr:spPr>
        <a:xfrm>
          <a:off x="200025" y="2862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150</xdr:row>
      <xdr:rowOff>38100</xdr:rowOff>
    </xdr:from>
    <xdr:to>
      <xdr:col>0</xdr:col>
      <xdr:colOff>352425</xdr:colOff>
      <xdr:row>150</xdr:row>
      <xdr:rowOff>161925</xdr:rowOff>
    </xdr:to>
    <xdr:sp macro="" textlink="">
      <xdr:nvSpPr>
        <xdr:cNvPr id="151" name="Kader 150"/>
        <xdr:cNvSpPr/>
      </xdr:nvSpPr>
      <xdr:spPr>
        <a:xfrm>
          <a:off x="200025" y="2881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151</xdr:row>
      <xdr:rowOff>38100</xdr:rowOff>
    </xdr:from>
    <xdr:to>
      <xdr:col>0</xdr:col>
      <xdr:colOff>352425</xdr:colOff>
      <xdr:row>151</xdr:row>
      <xdr:rowOff>161925</xdr:rowOff>
    </xdr:to>
    <xdr:sp macro="" textlink="">
      <xdr:nvSpPr>
        <xdr:cNvPr id="152" name="Kader 151"/>
        <xdr:cNvSpPr/>
      </xdr:nvSpPr>
      <xdr:spPr>
        <a:xfrm>
          <a:off x="200025" y="2900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152</xdr:row>
      <xdr:rowOff>38100</xdr:rowOff>
    </xdr:from>
    <xdr:to>
      <xdr:col>0</xdr:col>
      <xdr:colOff>352425</xdr:colOff>
      <xdr:row>152</xdr:row>
      <xdr:rowOff>161925</xdr:rowOff>
    </xdr:to>
    <xdr:sp macro="" textlink="">
      <xdr:nvSpPr>
        <xdr:cNvPr id="153" name="Kader 152"/>
        <xdr:cNvSpPr/>
      </xdr:nvSpPr>
      <xdr:spPr>
        <a:xfrm>
          <a:off x="200025" y="2919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153</xdr:row>
      <xdr:rowOff>38100</xdr:rowOff>
    </xdr:from>
    <xdr:to>
      <xdr:col>0</xdr:col>
      <xdr:colOff>352425</xdr:colOff>
      <xdr:row>153</xdr:row>
      <xdr:rowOff>161925</xdr:rowOff>
    </xdr:to>
    <xdr:sp macro="" textlink="">
      <xdr:nvSpPr>
        <xdr:cNvPr id="154" name="Kader 153"/>
        <xdr:cNvSpPr/>
      </xdr:nvSpPr>
      <xdr:spPr>
        <a:xfrm>
          <a:off x="200025" y="2938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154</xdr:row>
      <xdr:rowOff>38100</xdr:rowOff>
    </xdr:from>
    <xdr:to>
      <xdr:col>0</xdr:col>
      <xdr:colOff>352425</xdr:colOff>
      <xdr:row>154</xdr:row>
      <xdr:rowOff>161925</xdr:rowOff>
    </xdr:to>
    <xdr:sp macro="" textlink="">
      <xdr:nvSpPr>
        <xdr:cNvPr id="155" name="Kader 154"/>
        <xdr:cNvSpPr/>
      </xdr:nvSpPr>
      <xdr:spPr>
        <a:xfrm>
          <a:off x="200025" y="2957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155</xdr:row>
      <xdr:rowOff>38100</xdr:rowOff>
    </xdr:from>
    <xdr:to>
      <xdr:col>0</xdr:col>
      <xdr:colOff>352425</xdr:colOff>
      <xdr:row>155</xdr:row>
      <xdr:rowOff>161925</xdr:rowOff>
    </xdr:to>
    <xdr:sp macro="" textlink="">
      <xdr:nvSpPr>
        <xdr:cNvPr id="156" name="Kader 155"/>
        <xdr:cNvSpPr/>
      </xdr:nvSpPr>
      <xdr:spPr>
        <a:xfrm>
          <a:off x="200025" y="2976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156</xdr:row>
      <xdr:rowOff>38100</xdr:rowOff>
    </xdr:from>
    <xdr:to>
      <xdr:col>0</xdr:col>
      <xdr:colOff>352425</xdr:colOff>
      <xdr:row>156</xdr:row>
      <xdr:rowOff>161925</xdr:rowOff>
    </xdr:to>
    <xdr:sp macro="" textlink="">
      <xdr:nvSpPr>
        <xdr:cNvPr id="157" name="Kader 156"/>
        <xdr:cNvSpPr/>
      </xdr:nvSpPr>
      <xdr:spPr>
        <a:xfrm>
          <a:off x="200025" y="2995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157</xdr:row>
      <xdr:rowOff>38100</xdr:rowOff>
    </xdr:from>
    <xdr:to>
      <xdr:col>0</xdr:col>
      <xdr:colOff>352425</xdr:colOff>
      <xdr:row>157</xdr:row>
      <xdr:rowOff>161925</xdr:rowOff>
    </xdr:to>
    <xdr:sp macro="" textlink="">
      <xdr:nvSpPr>
        <xdr:cNvPr id="158" name="Kader 157"/>
        <xdr:cNvSpPr/>
      </xdr:nvSpPr>
      <xdr:spPr>
        <a:xfrm>
          <a:off x="200025" y="3014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158</xdr:row>
      <xdr:rowOff>38100</xdr:rowOff>
    </xdr:from>
    <xdr:to>
      <xdr:col>0</xdr:col>
      <xdr:colOff>352425</xdr:colOff>
      <xdr:row>158</xdr:row>
      <xdr:rowOff>161925</xdr:rowOff>
    </xdr:to>
    <xdr:sp macro="" textlink="">
      <xdr:nvSpPr>
        <xdr:cNvPr id="159" name="Kader 158"/>
        <xdr:cNvSpPr/>
      </xdr:nvSpPr>
      <xdr:spPr>
        <a:xfrm>
          <a:off x="200025" y="3033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159</xdr:row>
      <xdr:rowOff>38100</xdr:rowOff>
    </xdr:from>
    <xdr:to>
      <xdr:col>0</xdr:col>
      <xdr:colOff>352425</xdr:colOff>
      <xdr:row>159</xdr:row>
      <xdr:rowOff>161925</xdr:rowOff>
    </xdr:to>
    <xdr:sp macro="" textlink="">
      <xdr:nvSpPr>
        <xdr:cNvPr id="160" name="Kader 159"/>
        <xdr:cNvSpPr/>
      </xdr:nvSpPr>
      <xdr:spPr>
        <a:xfrm>
          <a:off x="200025" y="3052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160</xdr:row>
      <xdr:rowOff>38100</xdr:rowOff>
    </xdr:from>
    <xdr:to>
      <xdr:col>0</xdr:col>
      <xdr:colOff>352425</xdr:colOff>
      <xdr:row>160</xdr:row>
      <xdr:rowOff>161925</xdr:rowOff>
    </xdr:to>
    <xdr:sp macro="" textlink="">
      <xdr:nvSpPr>
        <xdr:cNvPr id="161" name="Kader 160"/>
        <xdr:cNvSpPr/>
      </xdr:nvSpPr>
      <xdr:spPr>
        <a:xfrm>
          <a:off x="200025" y="3071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0</xdr:col>
      <xdr:colOff>352425</xdr:colOff>
      <xdr:row>1</xdr:row>
      <xdr:rowOff>161925</xdr:rowOff>
    </xdr:to>
    <xdr:sp macro="" textlink="">
      <xdr:nvSpPr>
        <xdr:cNvPr id="2" name="Kader 1"/>
        <xdr:cNvSpPr/>
      </xdr:nvSpPr>
      <xdr:spPr>
        <a:xfrm>
          <a:off x="200025" y="42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</xdr:row>
      <xdr:rowOff>38100</xdr:rowOff>
    </xdr:from>
    <xdr:to>
      <xdr:col>0</xdr:col>
      <xdr:colOff>352425</xdr:colOff>
      <xdr:row>2</xdr:row>
      <xdr:rowOff>161925</xdr:rowOff>
    </xdr:to>
    <xdr:sp macro="" textlink="">
      <xdr:nvSpPr>
        <xdr:cNvPr id="3" name="Kader 2"/>
        <xdr:cNvSpPr/>
      </xdr:nvSpPr>
      <xdr:spPr>
        <a:xfrm>
          <a:off x="200025" y="61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0</xdr:col>
      <xdr:colOff>352425</xdr:colOff>
      <xdr:row>3</xdr:row>
      <xdr:rowOff>161925</xdr:rowOff>
    </xdr:to>
    <xdr:sp macro="" textlink="">
      <xdr:nvSpPr>
        <xdr:cNvPr id="4" name="Kader 3"/>
        <xdr:cNvSpPr/>
      </xdr:nvSpPr>
      <xdr:spPr>
        <a:xfrm>
          <a:off x="200025" y="80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4</xdr:row>
      <xdr:rowOff>38100</xdr:rowOff>
    </xdr:from>
    <xdr:to>
      <xdr:col>0</xdr:col>
      <xdr:colOff>352425</xdr:colOff>
      <xdr:row>4</xdr:row>
      <xdr:rowOff>161925</xdr:rowOff>
    </xdr:to>
    <xdr:sp macro="" textlink="">
      <xdr:nvSpPr>
        <xdr:cNvPr id="5" name="Kader 4"/>
        <xdr:cNvSpPr/>
      </xdr:nvSpPr>
      <xdr:spPr>
        <a:xfrm>
          <a:off x="200025" y="100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0</xdr:col>
      <xdr:colOff>352425</xdr:colOff>
      <xdr:row>5</xdr:row>
      <xdr:rowOff>161925</xdr:rowOff>
    </xdr:to>
    <xdr:sp macro="" textlink="">
      <xdr:nvSpPr>
        <xdr:cNvPr id="6" name="Kader 5"/>
        <xdr:cNvSpPr/>
      </xdr:nvSpPr>
      <xdr:spPr>
        <a:xfrm>
          <a:off x="200025" y="119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6</xdr:row>
      <xdr:rowOff>38100</xdr:rowOff>
    </xdr:from>
    <xdr:to>
      <xdr:col>0</xdr:col>
      <xdr:colOff>352425</xdr:colOff>
      <xdr:row>6</xdr:row>
      <xdr:rowOff>161925</xdr:rowOff>
    </xdr:to>
    <xdr:sp macro="" textlink="">
      <xdr:nvSpPr>
        <xdr:cNvPr id="7" name="Kader 6"/>
        <xdr:cNvSpPr/>
      </xdr:nvSpPr>
      <xdr:spPr>
        <a:xfrm>
          <a:off x="200025" y="138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7</xdr:row>
      <xdr:rowOff>38100</xdr:rowOff>
    </xdr:from>
    <xdr:to>
      <xdr:col>0</xdr:col>
      <xdr:colOff>352425</xdr:colOff>
      <xdr:row>7</xdr:row>
      <xdr:rowOff>161925</xdr:rowOff>
    </xdr:to>
    <xdr:sp macro="" textlink="">
      <xdr:nvSpPr>
        <xdr:cNvPr id="8" name="Kader 7"/>
        <xdr:cNvSpPr/>
      </xdr:nvSpPr>
      <xdr:spPr>
        <a:xfrm>
          <a:off x="200025" y="157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8</xdr:row>
      <xdr:rowOff>38100</xdr:rowOff>
    </xdr:from>
    <xdr:to>
      <xdr:col>0</xdr:col>
      <xdr:colOff>352425</xdr:colOff>
      <xdr:row>8</xdr:row>
      <xdr:rowOff>161925</xdr:rowOff>
    </xdr:to>
    <xdr:sp macro="" textlink="">
      <xdr:nvSpPr>
        <xdr:cNvPr id="9" name="Kader 8"/>
        <xdr:cNvSpPr/>
      </xdr:nvSpPr>
      <xdr:spPr>
        <a:xfrm>
          <a:off x="200025" y="176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9</xdr:row>
      <xdr:rowOff>38100</xdr:rowOff>
    </xdr:from>
    <xdr:to>
      <xdr:col>0</xdr:col>
      <xdr:colOff>352425</xdr:colOff>
      <xdr:row>9</xdr:row>
      <xdr:rowOff>161925</xdr:rowOff>
    </xdr:to>
    <xdr:sp macro="" textlink="">
      <xdr:nvSpPr>
        <xdr:cNvPr id="10" name="Kader 9"/>
        <xdr:cNvSpPr/>
      </xdr:nvSpPr>
      <xdr:spPr>
        <a:xfrm>
          <a:off x="200025" y="195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10</xdr:row>
      <xdr:rowOff>38100</xdr:rowOff>
    </xdr:from>
    <xdr:to>
      <xdr:col>0</xdr:col>
      <xdr:colOff>352425</xdr:colOff>
      <xdr:row>10</xdr:row>
      <xdr:rowOff>161925</xdr:rowOff>
    </xdr:to>
    <xdr:sp macro="" textlink="">
      <xdr:nvSpPr>
        <xdr:cNvPr id="11" name="Kader 10"/>
        <xdr:cNvSpPr/>
      </xdr:nvSpPr>
      <xdr:spPr>
        <a:xfrm>
          <a:off x="200025" y="214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11</xdr:row>
      <xdr:rowOff>38100</xdr:rowOff>
    </xdr:from>
    <xdr:to>
      <xdr:col>0</xdr:col>
      <xdr:colOff>352425</xdr:colOff>
      <xdr:row>11</xdr:row>
      <xdr:rowOff>161925</xdr:rowOff>
    </xdr:to>
    <xdr:sp macro="" textlink="">
      <xdr:nvSpPr>
        <xdr:cNvPr id="12" name="Kader 11"/>
        <xdr:cNvSpPr/>
      </xdr:nvSpPr>
      <xdr:spPr>
        <a:xfrm>
          <a:off x="200025" y="233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12</xdr:row>
      <xdr:rowOff>38100</xdr:rowOff>
    </xdr:from>
    <xdr:to>
      <xdr:col>0</xdr:col>
      <xdr:colOff>352425</xdr:colOff>
      <xdr:row>12</xdr:row>
      <xdr:rowOff>161925</xdr:rowOff>
    </xdr:to>
    <xdr:sp macro="" textlink="">
      <xdr:nvSpPr>
        <xdr:cNvPr id="13" name="Kader 12"/>
        <xdr:cNvSpPr/>
      </xdr:nvSpPr>
      <xdr:spPr>
        <a:xfrm>
          <a:off x="200025" y="252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13</xdr:row>
      <xdr:rowOff>38100</xdr:rowOff>
    </xdr:from>
    <xdr:to>
      <xdr:col>0</xdr:col>
      <xdr:colOff>352425</xdr:colOff>
      <xdr:row>13</xdr:row>
      <xdr:rowOff>161925</xdr:rowOff>
    </xdr:to>
    <xdr:sp macro="" textlink="">
      <xdr:nvSpPr>
        <xdr:cNvPr id="14" name="Kader 13"/>
        <xdr:cNvSpPr/>
      </xdr:nvSpPr>
      <xdr:spPr>
        <a:xfrm>
          <a:off x="200025" y="271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14</xdr:row>
      <xdr:rowOff>38100</xdr:rowOff>
    </xdr:from>
    <xdr:to>
      <xdr:col>0</xdr:col>
      <xdr:colOff>352425</xdr:colOff>
      <xdr:row>14</xdr:row>
      <xdr:rowOff>161925</xdr:rowOff>
    </xdr:to>
    <xdr:sp macro="" textlink="">
      <xdr:nvSpPr>
        <xdr:cNvPr id="15" name="Kader 14"/>
        <xdr:cNvSpPr/>
      </xdr:nvSpPr>
      <xdr:spPr>
        <a:xfrm>
          <a:off x="200025" y="290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15</xdr:row>
      <xdr:rowOff>38100</xdr:rowOff>
    </xdr:from>
    <xdr:to>
      <xdr:col>0</xdr:col>
      <xdr:colOff>352425</xdr:colOff>
      <xdr:row>15</xdr:row>
      <xdr:rowOff>161925</xdr:rowOff>
    </xdr:to>
    <xdr:sp macro="" textlink="">
      <xdr:nvSpPr>
        <xdr:cNvPr id="16" name="Kader 15"/>
        <xdr:cNvSpPr/>
      </xdr:nvSpPr>
      <xdr:spPr>
        <a:xfrm>
          <a:off x="200025" y="309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16</xdr:row>
      <xdr:rowOff>38100</xdr:rowOff>
    </xdr:from>
    <xdr:to>
      <xdr:col>0</xdr:col>
      <xdr:colOff>352425</xdr:colOff>
      <xdr:row>16</xdr:row>
      <xdr:rowOff>161925</xdr:rowOff>
    </xdr:to>
    <xdr:sp macro="" textlink="">
      <xdr:nvSpPr>
        <xdr:cNvPr id="17" name="Kader 16"/>
        <xdr:cNvSpPr/>
      </xdr:nvSpPr>
      <xdr:spPr>
        <a:xfrm>
          <a:off x="200025" y="328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17</xdr:row>
      <xdr:rowOff>38100</xdr:rowOff>
    </xdr:from>
    <xdr:to>
      <xdr:col>0</xdr:col>
      <xdr:colOff>352425</xdr:colOff>
      <xdr:row>17</xdr:row>
      <xdr:rowOff>161925</xdr:rowOff>
    </xdr:to>
    <xdr:sp macro="" textlink="">
      <xdr:nvSpPr>
        <xdr:cNvPr id="18" name="Kader 17"/>
        <xdr:cNvSpPr/>
      </xdr:nvSpPr>
      <xdr:spPr>
        <a:xfrm>
          <a:off x="200025" y="3476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18</xdr:row>
      <xdr:rowOff>38100</xdr:rowOff>
    </xdr:from>
    <xdr:to>
      <xdr:col>0</xdr:col>
      <xdr:colOff>352425</xdr:colOff>
      <xdr:row>18</xdr:row>
      <xdr:rowOff>161925</xdr:rowOff>
    </xdr:to>
    <xdr:sp macro="" textlink="">
      <xdr:nvSpPr>
        <xdr:cNvPr id="19" name="Kader 18"/>
        <xdr:cNvSpPr/>
      </xdr:nvSpPr>
      <xdr:spPr>
        <a:xfrm>
          <a:off x="200025" y="3667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19</xdr:row>
      <xdr:rowOff>38100</xdr:rowOff>
    </xdr:from>
    <xdr:to>
      <xdr:col>0</xdr:col>
      <xdr:colOff>352425</xdr:colOff>
      <xdr:row>19</xdr:row>
      <xdr:rowOff>161925</xdr:rowOff>
    </xdr:to>
    <xdr:sp macro="" textlink="">
      <xdr:nvSpPr>
        <xdr:cNvPr id="20" name="Kader 19"/>
        <xdr:cNvSpPr/>
      </xdr:nvSpPr>
      <xdr:spPr>
        <a:xfrm>
          <a:off x="200025" y="3857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20</xdr:row>
      <xdr:rowOff>38100</xdr:rowOff>
    </xdr:from>
    <xdr:to>
      <xdr:col>0</xdr:col>
      <xdr:colOff>352425</xdr:colOff>
      <xdr:row>20</xdr:row>
      <xdr:rowOff>161925</xdr:rowOff>
    </xdr:to>
    <xdr:sp macro="" textlink="">
      <xdr:nvSpPr>
        <xdr:cNvPr id="21" name="Kader 20"/>
        <xdr:cNvSpPr/>
      </xdr:nvSpPr>
      <xdr:spPr>
        <a:xfrm>
          <a:off x="200025" y="4048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21</xdr:row>
      <xdr:rowOff>38100</xdr:rowOff>
    </xdr:from>
    <xdr:to>
      <xdr:col>0</xdr:col>
      <xdr:colOff>352425</xdr:colOff>
      <xdr:row>21</xdr:row>
      <xdr:rowOff>161925</xdr:rowOff>
    </xdr:to>
    <xdr:sp macro="" textlink="">
      <xdr:nvSpPr>
        <xdr:cNvPr id="22" name="Kader 21"/>
        <xdr:cNvSpPr/>
      </xdr:nvSpPr>
      <xdr:spPr>
        <a:xfrm>
          <a:off x="200025" y="4238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22</xdr:row>
      <xdr:rowOff>38100</xdr:rowOff>
    </xdr:from>
    <xdr:to>
      <xdr:col>0</xdr:col>
      <xdr:colOff>352425</xdr:colOff>
      <xdr:row>22</xdr:row>
      <xdr:rowOff>161925</xdr:rowOff>
    </xdr:to>
    <xdr:sp macro="" textlink="">
      <xdr:nvSpPr>
        <xdr:cNvPr id="23" name="Kader 22"/>
        <xdr:cNvSpPr/>
      </xdr:nvSpPr>
      <xdr:spPr>
        <a:xfrm>
          <a:off x="200025" y="4429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24" name="Kader 23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36</xdr:row>
      <xdr:rowOff>38100</xdr:rowOff>
    </xdr:from>
    <xdr:to>
      <xdr:col>0</xdr:col>
      <xdr:colOff>352425</xdr:colOff>
      <xdr:row>36</xdr:row>
      <xdr:rowOff>161925</xdr:rowOff>
    </xdr:to>
    <xdr:sp macro="" textlink="">
      <xdr:nvSpPr>
        <xdr:cNvPr id="25" name="Kader 24"/>
        <xdr:cNvSpPr/>
      </xdr:nvSpPr>
      <xdr:spPr>
        <a:xfrm>
          <a:off x="200025" y="7096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23</xdr:row>
      <xdr:rowOff>38100</xdr:rowOff>
    </xdr:from>
    <xdr:to>
      <xdr:col>0</xdr:col>
      <xdr:colOff>352425</xdr:colOff>
      <xdr:row>23</xdr:row>
      <xdr:rowOff>161925</xdr:rowOff>
    </xdr:to>
    <xdr:sp macro="" textlink="">
      <xdr:nvSpPr>
        <xdr:cNvPr id="130" name="Kader 129"/>
        <xdr:cNvSpPr/>
      </xdr:nvSpPr>
      <xdr:spPr>
        <a:xfrm>
          <a:off x="200025" y="4619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131" name="Kader 130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352425</xdr:colOff>
      <xdr:row>24</xdr:row>
      <xdr:rowOff>161925</xdr:rowOff>
    </xdr:to>
    <xdr:sp macro="" textlink="">
      <xdr:nvSpPr>
        <xdr:cNvPr id="132" name="Kader 131"/>
        <xdr:cNvSpPr/>
      </xdr:nvSpPr>
      <xdr:spPr>
        <a:xfrm>
          <a:off x="200025" y="4810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133" name="Kader 132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352425</xdr:colOff>
      <xdr:row>25</xdr:row>
      <xdr:rowOff>161925</xdr:rowOff>
    </xdr:to>
    <xdr:sp macro="" textlink="">
      <xdr:nvSpPr>
        <xdr:cNvPr id="134" name="Kader 133"/>
        <xdr:cNvSpPr/>
      </xdr:nvSpPr>
      <xdr:spPr>
        <a:xfrm>
          <a:off x="200025" y="5000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135" name="Kader 134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26</xdr:row>
      <xdr:rowOff>38100</xdr:rowOff>
    </xdr:from>
    <xdr:to>
      <xdr:col>0</xdr:col>
      <xdr:colOff>352425</xdr:colOff>
      <xdr:row>26</xdr:row>
      <xdr:rowOff>161925</xdr:rowOff>
    </xdr:to>
    <xdr:sp macro="" textlink="">
      <xdr:nvSpPr>
        <xdr:cNvPr id="136" name="Kader 135"/>
        <xdr:cNvSpPr/>
      </xdr:nvSpPr>
      <xdr:spPr>
        <a:xfrm>
          <a:off x="200025" y="5191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137" name="Kader 136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27</xdr:row>
      <xdr:rowOff>38100</xdr:rowOff>
    </xdr:from>
    <xdr:to>
      <xdr:col>0</xdr:col>
      <xdr:colOff>352425</xdr:colOff>
      <xdr:row>27</xdr:row>
      <xdr:rowOff>161925</xdr:rowOff>
    </xdr:to>
    <xdr:sp macro="" textlink="">
      <xdr:nvSpPr>
        <xdr:cNvPr id="138" name="Kader 137"/>
        <xdr:cNvSpPr/>
      </xdr:nvSpPr>
      <xdr:spPr>
        <a:xfrm>
          <a:off x="200025" y="5381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139" name="Kader 138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0</xdr:col>
      <xdr:colOff>352425</xdr:colOff>
      <xdr:row>28</xdr:row>
      <xdr:rowOff>161925</xdr:rowOff>
    </xdr:to>
    <xdr:sp macro="" textlink="">
      <xdr:nvSpPr>
        <xdr:cNvPr id="140" name="Kader 139"/>
        <xdr:cNvSpPr/>
      </xdr:nvSpPr>
      <xdr:spPr>
        <a:xfrm>
          <a:off x="200025" y="5572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141" name="Kader 140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29</xdr:row>
      <xdr:rowOff>38100</xdr:rowOff>
    </xdr:from>
    <xdr:to>
      <xdr:col>0</xdr:col>
      <xdr:colOff>352425</xdr:colOff>
      <xdr:row>29</xdr:row>
      <xdr:rowOff>161925</xdr:rowOff>
    </xdr:to>
    <xdr:sp macro="" textlink="">
      <xdr:nvSpPr>
        <xdr:cNvPr id="142" name="Kader 141"/>
        <xdr:cNvSpPr/>
      </xdr:nvSpPr>
      <xdr:spPr>
        <a:xfrm>
          <a:off x="200025" y="5762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143" name="Kader 142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30</xdr:row>
      <xdr:rowOff>38100</xdr:rowOff>
    </xdr:from>
    <xdr:to>
      <xdr:col>0</xdr:col>
      <xdr:colOff>352425</xdr:colOff>
      <xdr:row>30</xdr:row>
      <xdr:rowOff>161925</xdr:rowOff>
    </xdr:to>
    <xdr:sp macro="" textlink="">
      <xdr:nvSpPr>
        <xdr:cNvPr id="144" name="Kader 143"/>
        <xdr:cNvSpPr/>
      </xdr:nvSpPr>
      <xdr:spPr>
        <a:xfrm>
          <a:off x="200025" y="5953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145" name="Kader 144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31</xdr:row>
      <xdr:rowOff>38100</xdr:rowOff>
    </xdr:from>
    <xdr:to>
      <xdr:col>0</xdr:col>
      <xdr:colOff>352425</xdr:colOff>
      <xdr:row>31</xdr:row>
      <xdr:rowOff>161925</xdr:rowOff>
    </xdr:to>
    <xdr:sp macro="" textlink="">
      <xdr:nvSpPr>
        <xdr:cNvPr id="146" name="Kader 145"/>
        <xdr:cNvSpPr/>
      </xdr:nvSpPr>
      <xdr:spPr>
        <a:xfrm>
          <a:off x="200025" y="6143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147" name="Kader 146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352425</xdr:colOff>
      <xdr:row>32</xdr:row>
      <xdr:rowOff>161925</xdr:rowOff>
    </xdr:to>
    <xdr:sp macro="" textlink="">
      <xdr:nvSpPr>
        <xdr:cNvPr id="148" name="Kader 147"/>
        <xdr:cNvSpPr/>
      </xdr:nvSpPr>
      <xdr:spPr>
        <a:xfrm>
          <a:off x="200025" y="6334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149" name="Kader 148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33</xdr:row>
      <xdr:rowOff>38100</xdr:rowOff>
    </xdr:from>
    <xdr:to>
      <xdr:col>0</xdr:col>
      <xdr:colOff>352425</xdr:colOff>
      <xdr:row>33</xdr:row>
      <xdr:rowOff>161925</xdr:rowOff>
    </xdr:to>
    <xdr:sp macro="" textlink="">
      <xdr:nvSpPr>
        <xdr:cNvPr id="150" name="Kader 149"/>
        <xdr:cNvSpPr/>
      </xdr:nvSpPr>
      <xdr:spPr>
        <a:xfrm>
          <a:off x="200025" y="6524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151" name="Kader 150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34</xdr:row>
      <xdr:rowOff>38100</xdr:rowOff>
    </xdr:from>
    <xdr:to>
      <xdr:col>0</xdr:col>
      <xdr:colOff>352425</xdr:colOff>
      <xdr:row>34</xdr:row>
      <xdr:rowOff>161925</xdr:rowOff>
    </xdr:to>
    <xdr:sp macro="" textlink="">
      <xdr:nvSpPr>
        <xdr:cNvPr id="152" name="Kader 151"/>
        <xdr:cNvSpPr/>
      </xdr:nvSpPr>
      <xdr:spPr>
        <a:xfrm>
          <a:off x="200025" y="67151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153" name="Kader 152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352425</xdr:colOff>
      <xdr:row>35</xdr:row>
      <xdr:rowOff>161925</xdr:rowOff>
    </xdr:to>
    <xdr:sp macro="" textlink="">
      <xdr:nvSpPr>
        <xdr:cNvPr id="154" name="Kader 153"/>
        <xdr:cNvSpPr/>
      </xdr:nvSpPr>
      <xdr:spPr>
        <a:xfrm>
          <a:off x="200025" y="6905625"/>
          <a:ext cx="152400" cy="123825"/>
        </a:xfrm>
        <a:prstGeom prst="frame">
          <a:avLst/>
        </a:prstGeom>
        <a:ln w="12700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4:B16"/>
  <sheetViews>
    <sheetView workbookViewId="0" topLeftCell="A1">
      <selection activeCell="K8" sqref="K8"/>
    </sheetView>
  </sheetViews>
  <sheetFormatPr defaultColWidth="9.140625" defaultRowHeight="15"/>
  <cols>
    <col min="1" max="16384" width="9.140625" style="17" customWidth="1"/>
  </cols>
  <sheetData>
    <row r="4" ht="15">
      <c r="B4" s="17" t="s">
        <v>24</v>
      </c>
    </row>
    <row r="6" ht="15">
      <c r="B6" s="17" t="s">
        <v>26</v>
      </c>
    </row>
    <row r="7" ht="15">
      <c r="B7" s="18" t="s">
        <v>25</v>
      </c>
    </row>
    <row r="9" ht="15">
      <c r="B9" s="17" t="s">
        <v>27</v>
      </c>
    </row>
    <row r="11" ht="15">
      <c r="B11" s="17" t="s">
        <v>28</v>
      </c>
    </row>
    <row r="12" ht="15">
      <c r="B12" s="17" t="s">
        <v>29</v>
      </c>
    </row>
    <row r="13" ht="15">
      <c r="B13" s="17" t="s">
        <v>30</v>
      </c>
    </row>
    <row r="14" ht="15">
      <c r="B14" s="47" t="s">
        <v>31</v>
      </c>
    </row>
    <row r="16" ht="15">
      <c r="B16" s="17" t="s">
        <v>32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D163"/>
  <sheetViews>
    <sheetView tabSelected="1" workbookViewId="0" topLeftCell="A1">
      <selection activeCell="C2" sqref="C2"/>
    </sheetView>
  </sheetViews>
  <sheetFormatPr defaultColWidth="9.140625" defaultRowHeight="15"/>
  <cols>
    <col min="1" max="1" width="9.57421875" style="1" customWidth="1"/>
    <col min="2" max="2" width="17.28125" style="1" customWidth="1"/>
    <col min="3" max="3" width="19.57421875" style="42" bestFit="1" customWidth="1"/>
    <col min="4" max="4" width="17.7109375" style="42" customWidth="1"/>
    <col min="5" max="5" width="13.8515625" style="42" customWidth="1"/>
    <col min="6" max="6" width="17.421875" style="42" customWidth="1"/>
    <col min="7" max="7" width="8.57421875" style="42" customWidth="1"/>
    <col min="8" max="8" width="8.8515625" style="1" customWidth="1"/>
    <col min="9" max="9" width="42.28125" style="42" customWidth="1"/>
    <col min="10" max="10" width="14.7109375" style="42" bestFit="1" customWidth="1"/>
    <col min="11" max="11" width="14.7109375" style="42" customWidth="1"/>
    <col min="12" max="12" width="14.00390625" style="44" bestFit="1" customWidth="1"/>
    <col min="13" max="13" width="12.8515625" style="44" bestFit="1" customWidth="1"/>
    <col min="14" max="14" width="11.28125" style="42" customWidth="1"/>
    <col min="15" max="15" width="12.00390625" style="42" customWidth="1"/>
    <col min="16" max="16" width="12.28125" style="1" customWidth="1"/>
    <col min="17" max="17" width="12.8515625" style="1" bestFit="1" customWidth="1"/>
    <col min="18" max="18" width="46.00390625" style="42" bestFit="1" customWidth="1"/>
    <col min="19" max="16384" width="9.140625" style="1" customWidth="1"/>
  </cols>
  <sheetData>
    <row r="1" spans="1:18" s="9" customFormat="1" ht="30.75" customHeight="1">
      <c r="A1" s="8" t="s">
        <v>7</v>
      </c>
      <c r="B1" s="8" t="s">
        <v>9</v>
      </c>
      <c r="C1" s="19" t="s">
        <v>18</v>
      </c>
      <c r="D1" s="19" t="s">
        <v>19</v>
      </c>
      <c r="E1" s="19" t="s">
        <v>20</v>
      </c>
      <c r="F1" s="19" t="s">
        <v>21</v>
      </c>
      <c r="G1" s="19" t="s">
        <v>10</v>
      </c>
      <c r="H1" s="8" t="s">
        <v>0</v>
      </c>
      <c r="I1" s="19" t="s">
        <v>2</v>
      </c>
      <c r="J1" s="19" t="s">
        <v>1</v>
      </c>
      <c r="K1" s="19" t="s">
        <v>33</v>
      </c>
      <c r="L1" s="43" t="s">
        <v>3</v>
      </c>
      <c r="M1" s="43" t="s">
        <v>4</v>
      </c>
      <c r="N1" s="19" t="s">
        <v>35</v>
      </c>
      <c r="O1" s="19" t="s">
        <v>6</v>
      </c>
      <c r="P1" s="8" t="s">
        <v>5</v>
      </c>
      <c r="Q1" s="8" t="s">
        <v>8</v>
      </c>
      <c r="R1" s="19" t="s">
        <v>22</v>
      </c>
    </row>
    <row r="2" spans="1:18" ht="15">
      <c r="A2" s="4"/>
      <c r="B2" s="5"/>
      <c r="C2" s="20" t="s">
        <v>37</v>
      </c>
      <c r="D2" s="21" t="s">
        <v>37</v>
      </c>
      <c r="E2" s="21" t="s">
        <v>38</v>
      </c>
      <c r="F2" s="48">
        <v>36892</v>
      </c>
      <c r="G2" s="21">
        <v>160</v>
      </c>
      <c r="H2" s="5">
        <f>LOOKUP(G2,Tabellen!$A$5:$C$8)</f>
        <v>3</v>
      </c>
      <c r="I2" s="21" t="s">
        <v>34</v>
      </c>
      <c r="J2" s="54">
        <v>327030</v>
      </c>
      <c r="K2" s="54">
        <v>1004667</v>
      </c>
      <c r="L2" s="55">
        <v>44440</v>
      </c>
      <c r="M2" s="55">
        <v>44530</v>
      </c>
      <c r="N2" s="54">
        <v>20</v>
      </c>
      <c r="O2" s="54">
        <f>MONTH(M2-L2)</f>
        <v>3</v>
      </c>
      <c r="P2" s="6">
        <f>O2*N2</f>
        <v>60</v>
      </c>
      <c r="Q2" s="10">
        <f>((IF(H2=2,Tabellen!B11,0))+(IF(H2=3,Tabellen!B12,0))+(IF(H2=4,Tabellen!B13,0)))*P2</f>
        <v>1486.8000000000002</v>
      </c>
      <c r="R2" s="31" t="s">
        <v>36</v>
      </c>
    </row>
    <row r="3" spans="1:18" ht="15">
      <c r="A3" s="4"/>
      <c r="B3" s="5"/>
      <c r="C3" s="20"/>
      <c r="D3" s="21"/>
      <c r="E3" s="21"/>
      <c r="F3" s="48"/>
      <c r="G3" s="21"/>
      <c r="H3" s="5">
        <f>LOOKUP(G3,Tabellen!$A$5:$C$8)</f>
        <v>0</v>
      </c>
      <c r="I3" s="21"/>
      <c r="J3" s="54"/>
      <c r="K3" s="54"/>
      <c r="L3" s="55"/>
      <c r="M3" s="55"/>
      <c r="N3" s="54"/>
      <c r="O3" s="54">
        <f aca="true" t="shared" si="0" ref="O3:O66">MONTH(M3-L3)</f>
        <v>1</v>
      </c>
      <c r="P3" s="6">
        <f aca="true" t="shared" si="1" ref="P3:P66">O3*N3</f>
        <v>0</v>
      </c>
      <c r="Q3" s="10">
        <f aca="true" t="shared" si="2" ref="Q3:Q66">((IF(H3=2,19.09,0))+(IF(H3=3,20.44,0))+(IF(H3=4,22.27,0)))*P3</f>
        <v>0</v>
      </c>
      <c r="R3" s="31"/>
    </row>
    <row r="4" spans="1:18" ht="15">
      <c r="A4" s="4"/>
      <c r="B4" s="5"/>
      <c r="C4" s="20"/>
      <c r="D4" s="21"/>
      <c r="E4" s="21"/>
      <c r="F4" s="48"/>
      <c r="G4" s="21"/>
      <c r="H4" s="5">
        <f>LOOKUP(G4,Tabellen!$A$5:$C$8)</f>
        <v>0</v>
      </c>
      <c r="I4" s="21"/>
      <c r="J4" s="54"/>
      <c r="K4" s="54"/>
      <c r="L4" s="55"/>
      <c r="M4" s="55"/>
      <c r="N4" s="54"/>
      <c r="O4" s="54">
        <f t="shared" si="0"/>
        <v>1</v>
      </c>
      <c r="P4" s="6">
        <f t="shared" si="1"/>
        <v>0</v>
      </c>
      <c r="Q4" s="10">
        <f t="shared" si="2"/>
        <v>0</v>
      </c>
      <c r="R4" s="31"/>
    </row>
    <row r="5" spans="1:18" ht="15">
      <c r="A5" s="4"/>
      <c r="B5" s="5"/>
      <c r="C5" s="20"/>
      <c r="D5" s="21"/>
      <c r="E5" s="21"/>
      <c r="F5" s="48"/>
      <c r="G5" s="21"/>
      <c r="H5" s="5">
        <f>LOOKUP(G5,Tabellen!$A$5:$C$8)</f>
        <v>0</v>
      </c>
      <c r="I5" s="21"/>
      <c r="J5" s="54"/>
      <c r="K5" s="54"/>
      <c r="L5" s="55"/>
      <c r="M5" s="55"/>
      <c r="N5" s="54"/>
      <c r="O5" s="54">
        <f t="shared" si="0"/>
        <v>1</v>
      </c>
      <c r="P5" s="6">
        <f t="shared" si="1"/>
        <v>0</v>
      </c>
      <c r="Q5" s="10">
        <f t="shared" si="2"/>
        <v>0</v>
      </c>
      <c r="R5" s="21"/>
    </row>
    <row r="6" spans="1:18" ht="15">
      <c r="A6" s="4"/>
      <c r="B6" s="5"/>
      <c r="C6" s="20"/>
      <c r="D6" s="21"/>
      <c r="E6" s="21"/>
      <c r="F6" s="48"/>
      <c r="G6" s="21"/>
      <c r="H6" s="5">
        <f>LOOKUP(G6,Tabellen!$A$5:$C$8)</f>
        <v>0</v>
      </c>
      <c r="I6" s="21"/>
      <c r="J6" s="54"/>
      <c r="K6" s="54"/>
      <c r="L6" s="55"/>
      <c r="M6" s="55"/>
      <c r="N6" s="54"/>
      <c r="O6" s="54">
        <f t="shared" si="0"/>
        <v>1</v>
      </c>
      <c r="P6" s="6">
        <f t="shared" si="1"/>
        <v>0</v>
      </c>
      <c r="Q6" s="10">
        <f t="shared" si="2"/>
        <v>0</v>
      </c>
      <c r="R6" s="31"/>
    </row>
    <row r="7" spans="1:18" ht="15">
      <c r="A7" s="4"/>
      <c r="B7" s="5"/>
      <c r="C7" s="20"/>
      <c r="D7" s="21"/>
      <c r="E7" s="21"/>
      <c r="F7" s="48"/>
      <c r="G7" s="21"/>
      <c r="H7" s="5">
        <f>LOOKUP(G7,Tabellen!$A$5:$C$8)</f>
        <v>0</v>
      </c>
      <c r="I7" s="21"/>
      <c r="J7" s="54"/>
      <c r="K7" s="54"/>
      <c r="L7" s="55"/>
      <c r="M7" s="55"/>
      <c r="N7" s="54"/>
      <c r="O7" s="54">
        <f t="shared" si="0"/>
        <v>1</v>
      </c>
      <c r="P7" s="6">
        <f t="shared" si="1"/>
        <v>0</v>
      </c>
      <c r="Q7" s="10">
        <f t="shared" si="2"/>
        <v>0</v>
      </c>
      <c r="R7" s="21"/>
    </row>
    <row r="8" spans="1:18" ht="15">
      <c r="A8" s="4"/>
      <c r="B8" s="5"/>
      <c r="C8" s="20"/>
      <c r="D8" s="21"/>
      <c r="E8" s="21"/>
      <c r="F8" s="48"/>
      <c r="G8" s="21"/>
      <c r="H8" s="5">
        <f>LOOKUP(G8,Tabellen!$A$5:$C$8)</f>
        <v>0</v>
      </c>
      <c r="I8" s="21"/>
      <c r="J8" s="54"/>
      <c r="K8" s="54"/>
      <c r="L8" s="55"/>
      <c r="M8" s="55"/>
      <c r="N8" s="54"/>
      <c r="O8" s="54">
        <f t="shared" si="0"/>
        <v>1</v>
      </c>
      <c r="P8" s="6">
        <f t="shared" si="1"/>
        <v>0</v>
      </c>
      <c r="Q8" s="10">
        <f t="shared" si="2"/>
        <v>0</v>
      </c>
      <c r="R8" s="31"/>
    </row>
    <row r="9" spans="1:30" ht="15">
      <c r="A9" s="4"/>
      <c r="B9" s="5"/>
      <c r="C9" s="20"/>
      <c r="D9" s="21"/>
      <c r="E9" s="21"/>
      <c r="F9" s="48"/>
      <c r="G9" s="21"/>
      <c r="H9" s="5">
        <f>LOOKUP(G9,Tabellen!$A$5:$C$8)</f>
        <v>0</v>
      </c>
      <c r="I9" s="21"/>
      <c r="J9" s="54"/>
      <c r="K9" s="54"/>
      <c r="L9" s="55"/>
      <c r="M9" s="55"/>
      <c r="N9" s="54"/>
      <c r="O9" s="54">
        <f t="shared" si="0"/>
        <v>1</v>
      </c>
      <c r="P9" s="6">
        <f t="shared" si="1"/>
        <v>0</v>
      </c>
      <c r="Q9" s="10">
        <f t="shared" si="2"/>
        <v>0</v>
      </c>
      <c r="R9" s="21"/>
      <c r="AD9" s="2"/>
    </row>
    <row r="10" spans="1:18" ht="15">
      <c r="A10" s="4"/>
      <c r="B10" s="5"/>
      <c r="C10" s="20"/>
      <c r="D10" s="21"/>
      <c r="E10" s="21"/>
      <c r="F10" s="48"/>
      <c r="G10" s="21"/>
      <c r="H10" s="5">
        <f>LOOKUP(G10,Tabellen!$A$5:$C$8)</f>
        <v>0</v>
      </c>
      <c r="I10" s="21"/>
      <c r="J10" s="54"/>
      <c r="K10" s="54"/>
      <c r="L10" s="55"/>
      <c r="M10" s="55"/>
      <c r="N10" s="54"/>
      <c r="O10" s="54">
        <f t="shared" si="0"/>
        <v>1</v>
      </c>
      <c r="P10" s="6">
        <f t="shared" si="1"/>
        <v>0</v>
      </c>
      <c r="Q10" s="10">
        <f t="shared" si="2"/>
        <v>0</v>
      </c>
      <c r="R10" s="31"/>
    </row>
    <row r="11" spans="1:18" ht="15">
      <c r="A11" s="4"/>
      <c r="B11" s="5"/>
      <c r="C11" s="23"/>
      <c r="D11" s="24"/>
      <c r="E11" s="24"/>
      <c r="F11" s="49"/>
      <c r="G11" s="24"/>
      <c r="H11" s="5">
        <f>LOOKUP(G11,Tabellen!$A$5:$C$8)</f>
        <v>0</v>
      </c>
      <c r="I11" s="21"/>
      <c r="J11" s="54"/>
      <c r="K11" s="54"/>
      <c r="L11" s="55"/>
      <c r="M11" s="55"/>
      <c r="N11" s="54"/>
      <c r="O11" s="54">
        <f t="shared" si="0"/>
        <v>1</v>
      </c>
      <c r="P11" s="6">
        <f t="shared" si="1"/>
        <v>0</v>
      </c>
      <c r="Q11" s="10">
        <f t="shared" si="2"/>
        <v>0</v>
      </c>
      <c r="R11" s="24"/>
    </row>
    <row r="12" spans="1:18" ht="15">
      <c r="A12" s="4"/>
      <c r="B12" s="5"/>
      <c r="C12" s="20"/>
      <c r="D12" s="21"/>
      <c r="E12" s="21"/>
      <c r="F12" s="48"/>
      <c r="G12" s="21"/>
      <c r="H12" s="5">
        <f>LOOKUP(G12,Tabellen!$A$5:$C$8)</f>
        <v>0</v>
      </c>
      <c r="I12" s="21"/>
      <c r="J12" s="54"/>
      <c r="K12" s="54"/>
      <c r="L12" s="55"/>
      <c r="M12" s="55"/>
      <c r="N12" s="54"/>
      <c r="O12" s="54">
        <f t="shared" si="0"/>
        <v>1</v>
      </c>
      <c r="P12" s="6">
        <f t="shared" si="1"/>
        <v>0</v>
      </c>
      <c r="Q12" s="10">
        <f t="shared" si="2"/>
        <v>0</v>
      </c>
      <c r="R12" s="21"/>
    </row>
    <row r="13" spans="1:18" ht="15">
      <c r="A13" s="4"/>
      <c r="B13" s="5"/>
      <c r="C13" s="20"/>
      <c r="D13" s="21"/>
      <c r="E13" s="21"/>
      <c r="F13" s="48"/>
      <c r="G13" s="21"/>
      <c r="H13" s="5">
        <f>LOOKUP(G13,Tabellen!$A$5:$C$8)</f>
        <v>0</v>
      </c>
      <c r="I13" s="21"/>
      <c r="J13" s="54"/>
      <c r="K13" s="54"/>
      <c r="L13" s="55"/>
      <c r="M13" s="55"/>
      <c r="N13" s="54"/>
      <c r="O13" s="54">
        <f t="shared" si="0"/>
        <v>1</v>
      </c>
      <c r="P13" s="6">
        <f t="shared" si="1"/>
        <v>0</v>
      </c>
      <c r="Q13" s="10">
        <f t="shared" si="2"/>
        <v>0</v>
      </c>
      <c r="R13" s="31"/>
    </row>
    <row r="14" spans="1:18" ht="15">
      <c r="A14" s="4"/>
      <c r="B14" s="5"/>
      <c r="C14" s="26"/>
      <c r="D14" s="27"/>
      <c r="E14" s="27"/>
      <c r="F14" s="50"/>
      <c r="G14" s="27"/>
      <c r="H14" s="5">
        <f>LOOKUP(G14,Tabellen!$A$5:$C$8)</f>
        <v>0</v>
      </c>
      <c r="I14" s="21"/>
      <c r="J14" s="54"/>
      <c r="K14" s="54"/>
      <c r="L14" s="55"/>
      <c r="M14" s="55"/>
      <c r="N14" s="54"/>
      <c r="O14" s="54">
        <f t="shared" si="0"/>
        <v>1</v>
      </c>
      <c r="P14" s="6">
        <f t="shared" si="1"/>
        <v>0</v>
      </c>
      <c r="Q14" s="10">
        <f t="shared" si="2"/>
        <v>0</v>
      </c>
      <c r="R14" s="27"/>
    </row>
    <row r="15" spans="1:18" ht="15">
      <c r="A15" s="4"/>
      <c r="B15" s="5"/>
      <c r="C15" s="20"/>
      <c r="D15" s="21"/>
      <c r="E15" s="21"/>
      <c r="F15" s="48"/>
      <c r="G15" s="21"/>
      <c r="H15" s="5">
        <f>LOOKUP(G15,Tabellen!$A$5:$C$8)</f>
        <v>0</v>
      </c>
      <c r="I15" s="21"/>
      <c r="J15" s="54"/>
      <c r="K15" s="54"/>
      <c r="L15" s="55"/>
      <c r="M15" s="55"/>
      <c r="N15" s="54"/>
      <c r="O15" s="54">
        <f t="shared" si="0"/>
        <v>1</v>
      </c>
      <c r="P15" s="6">
        <f t="shared" si="1"/>
        <v>0</v>
      </c>
      <c r="Q15" s="10">
        <f t="shared" si="2"/>
        <v>0</v>
      </c>
      <c r="R15" s="31"/>
    </row>
    <row r="16" spans="1:18" ht="15">
      <c r="A16" s="4"/>
      <c r="B16" s="5"/>
      <c r="C16" s="20"/>
      <c r="D16" s="21"/>
      <c r="E16" s="21"/>
      <c r="F16" s="48"/>
      <c r="G16" s="21"/>
      <c r="H16" s="5">
        <f>LOOKUP(G16,Tabellen!$A$5:$C$8)</f>
        <v>0</v>
      </c>
      <c r="I16" s="21"/>
      <c r="J16" s="54"/>
      <c r="K16" s="54"/>
      <c r="L16" s="55"/>
      <c r="M16" s="55"/>
      <c r="N16" s="54"/>
      <c r="O16" s="54">
        <f t="shared" si="0"/>
        <v>1</v>
      </c>
      <c r="P16" s="6">
        <f t="shared" si="1"/>
        <v>0</v>
      </c>
      <c r="Q16" s="10">
        <f t="shared" si="2"/>
        <v>0</v>
      </c>
      <c r="R16" s="31"/>
    </row>
    <row r="17" spans="1:18" ht="15">
      <c r="A17" s="4"/>
      <c r="B17" s="5"/>
      <c r="C17" s="20"/>
      <c r="D17" s="21"/>
      <c r="E17" s="21"/>
      <c r="F17" s="48"/>
      <c r="G17" s="21"/>
      <c r="H17" s="5">
        <f>LOOKUP(G17,Tabellen!$A$5:$C$8)</f>
        <v>0</v>
      </c>
      <c r="I17" s="21"/>
      <c r="J17" s="54"/>
      <c r="K17" s="54"/>
      <c r="L17" s="55"/>
      <c r="M17" s="55"/>
      <c r="N17" s="54"/>
      <c r="O17" s="54">
        <f t="shared" si="0"/>
        <v>1</v>
      </c>
      <c r="P17" s="6">
        <f t="shared" si="1"/>
        <v>0</v>
      </c>
      <c r="Q17" s="10">
        <f t="shared" si="2"/>
        <v>0</v>
      </c>
      <c r="R17" s="31"/>
    </row>
    <row r="18" spans="1:18" ht="15">
      <c r="A18" s="4"/>
      <c r="B18" s="5"/>
      <c r="C18" s="20"/>
      <c r="D18" s="21"/>
      <c r="E18" s="21"/>
      <c r="F18" s="48"/>
      <c r="G18" s="21"/>
      <c r="H18" s="5">
        <f>LOOKUP(G18,Tabellen!$A$5:$C$8)</f>
        <v>0</v>
      </c>
      <c r="I18" s="21"/>
      <c r="J18" s="54"/>
      <c r="K18" s="54"/>
      <c r="L18" s="55"/>
      <c r="M18" s="55"/>
      <c r="N18" s="54"/>
      <c r="O18" s="54">
        <f t="shared" si="0"/>
        <v>1</v>
      </c>
      <c r="P18" s="6">
        <f t="shared" si="1"/>
        <v>0</v>
      </c>
      <c r="Q18" s="10">
        <f t="shared" si="2"/>
        <v>0</v>
      </c>
      <c r="R18" s="31"/>
    </row>
    <row r="19" spans="1:18" ht="15">
      <c r="A19" s="4"/>
      <c r="B19" s="5"/>
      <c r="C19" s="20"/>
      <c r="D19" s="21"/>
      <c r="E19" s="21"/>
      <c r="F19" s="48"/>
      <c r="G19" s="21"/>
      <c r="H19" s="5">
        <f>LOOKUP(G19,Tabellen!$A$5:$C$8)</f>
        <v>0</v>
      </c>
      <c r="I19" s="21"/>
      <c r="J19" s="54"/>
      <c r="K19" s="54"/>
      <c r="L19" s="55"/>
      <c r="M19" s="55"/>
      <c r="N19" s="54"/>
      <c r="O19" s="54">
        <f t="shared" si="0"/>
        <v>1</v>
      </c>
      <c r="P19" s="6">
        <f t="shared" si="1"/>
        <v>0</v>
      </c>
      <c r="Q19" s="10">
        <f t="shared" si="2"/>
        <v>0</v>
      </c>
      <c r="R19" s="46"/>
    </row>
    <row r="20" spans="1:18" ht="15">
      <c r="A20" s="4"/>
      <c r="B20" s="5"/>
      <c r="C20" s="20"/>
      <c r="D20" s="21"/>
      <c r="E20" s="21"/>
      <c r="F20" s="48"/>
      <c r="G20" s="21"/>
      <c r="H20" s="5">
        <f>LOOKUP(G20,Tabellen!$A$5:$C$8)</f>
        <v>0</v>
      </c>
      <c r="I20" s="21"/>
      <c r="J20" s="54"/>
      <c r="K20" s="54"/>
      <c r="L20" s="55"/>
      <c r="M20" s="55"/>
      <c r="N20" s="54"/>
      <c r="O20" s="54">
        <f t="shared" si="0"/>
        <v>1</v>
      </c>
      <c r="P20" s="6">
        <f t="shared" si="1"/>
        <v>0</v>
      </c>
      <c r="Q20" s="10">
        <f t="shared" si="2"/>
        <v>0</v>
      </c>
      <c r="R20" s="31"/>
    </row>
    <row r="21" spans="1:18" ht="15">
      <c r="A21" s="4"/>
      <c r="B21" s="5"/>
      <c r="C21" s="20"/>
      <c r="D21" s="21"/>
      <c r="E21" s="21"/>
      <c r="F21" s="48"/>
      <c r="G21" s="21"/>
      <c r="H21" s="5">
        <f>LOOKUP(G21,Tabellen!$A$5:$C$8)</f>
        <v>0</v>
      </c>
      <c r="I21" s="21"/>
      <c r="J21" s="54"/>
      <c r="K21" s="54"/>
      <c r="L21" s="55"/>
      <c r="M21" s="55"/>
      <c r="N21" s="54"/>
      <c r="O21" s="54">
        <f t="shared" si="0"/>
        <v>1</v>
      </c>
      <c r="P21" s="6">
        <f t="shared" si="1"/>
        <v>0</v>
      </c>
      <c r="Q21" s="10">
        <f t="shared" si="2"/>
        <v>0</v>
      </c>
      <c r="R21" s="31"/>
    </row>
    <row r="22" spans="1:18" ht="15">
      <c r="A22" s="4"/>
      <c r="B22" s="5"/>
      <c r="C22" s="20"/>
      <c r="D22" s="21"/>
      <c r="E22" s="21"/>
      <c r="F22" s="48"/>
      <c r="G22" s="21"/>
      <c r="H22" s="5">
        <f>LOOKUP(G22,Tabellen!$A$5:$C$8)</f>
        <v>0</v>
      </c>
      <c r="I22" s="21"/>
      <c r="J22" s="54"/>
      <c r="K22" s="54"/>
      <c r="L22" s="55"/>
      <c r="M22" s="55"/>
      <c r="N22" s="54"/>
      <c r="O22" s="54">
        <f t="shared" si="0"/>
        <v>1</v>
      </c>
      <c r="P22" s="6">
        <f t="shared" si="1"/>
        <v>0</v>
      </c>
      <c r="Q22" s="10">
        <f t="shared" si="2"/>
        <v>0</v>
      </c>
      <c r="R22" s="21"/>
    </row>
    <row r="23" spans="1:18" ht="15">
      <c r="A23" s="4"/>
      <c r="B23" s="5"/>
      <c r="C23" s="20"/>
      <c r="D23" s="21"/>
      <c r="E23" s="21"/>
      <c r="F23" s="48"/>
      <c r="G23" s="21"/>
      <c r="H23" s="5">
        <f>LOOKUP(G23,Tabellen!$A$5:$C$8)</f>
        <v>0</v>
      </c>
      <c r="I23" s="21"/>
      <c r="J23" s="54"/>
      <c r="K23" s="54"/>
      <c r="L23" s="55"/>
      <c r="M23" s="55"/>
      <c r="N23" s="54"/>
      <c r="O23" s="54">
        <f t="shared" si="0"/>
        <v>1</v>
      </c>
      <c r="P23" s="6">
        <f t="shared" si="1"/>
        <v>0</v>
      </c>
      <c r="Q23" s="10">
        <f t="shared" si="2"/>
        <v>0</v>
      </c>
      <c r="R23" s="21"/>
    </row>
    <row r="24" spans="1:18" ht="15">
      <c r="A24" s="4"/>
      <c r="B24" s="5"/>
      <c r="C24" s="20"/>
      <c r="D24" s="21"/>
      <c r="E24" s="21"/>
      <c r="F24" s="48"/>
      <c r="G24" s="21"/>
      <c r="H24" s="5">
        <f>LOOKUP(G24,Tabellen!$A$5:$C$8)</f>
        <v>0</v>
      </c>
      <c r="I24" s="21"/>
      <c r="J24" s="54"/>
      <c r="K24" s="54"/>
      <c r="L24" s="55"/>
      <c r="M24" s="55"/>
      <c r="N24" s="54"/>
      <c r="O24" s="54">
        <f t="shared" si="0"/>
        <v>1</v>
      </c>
      <c r="P24" s="6">
        <f t="shared" si="1"/>
        <v>0</v>
      </c>
      <c r="Q24" s="10">
        <f t="shared" si="2"/>
        <v>0</v>
      </c>
      <c r="R24" s="21"/>
    </row>
    <row r="25" spans="1:18" ht="15">
      <c r="A25" s="4"/>
      <c r="B25" s="5"/>
      <c r="C25" s="20"/>
      <c r="D25" s="21"/>
      <c r="E25" s="21"/>
      <c r="F25" s="48"/>
      <c r="G25" s="21"/>
      <c r="H25" s="5">
        <f>LOOKUP(G25,Tabellen!$A$5:$C$8)</f>
        <v>0</v>
      </c>
      <c r="I25" s="21"/>
      <c r="J25" s="54"/>
      <c r="K25" s="54"/>
      <c r="L25" s="55"/>
      <c r="M25" s="55"/>
      <c r="N25" s="54"/>
      <c r="O25" s="54">
        <f t="shared" si="0"/>
        <v>1</v>
      </c>
      <c r="P25" s="6">
        <f t="shared" si="1"/>
        <v>0</v>
      </c>
      <c r="Q25" s="10">
        <f t="shared" si="2"/>
        <v>0</v>
      </c>
      <c r="R25" s="31"/>
    </row>
    <row r="26" spans="1:18" ht="15">
      <c r="A26" s="4"/>
      <c r="B26" s="5"/>
      <c r="C26" s="20"/>
      <c r="D26" s="21"/>
      <c r="E26" s="21"/>
      <c r="F26" s="48"/>
      <c r="G26" s="21"/>
      <c r="H26" s="5">
        <f>LOOKUP(G26,Tabellen!$A$5:$C$8)</f>
        <v>0</v>
      </c>
      <c r="I26" s="21"/>
      <c r="J26" s="54"/>
      <c r="K26" s="54"/>
      <c r="L26" s="55"/>
      <c r="M26" s="55"/>
      <c r="N26" s="54"/>
      <c r="O26" s="54">
        <f t="shared" si="0"/>
        <v>1</v>
      </c>
      <c r="P26" s="6">
        <f t="shared" si="1"/>
        <v>0</v>
      </c>
      <c r="Q26" s="10">
        <f t="shared" si="2"/>
        <v>0</v>
      </c>
      <c r="R26" s="21"/>
    </row>
    <row r="27" spans="1:18" ht="15">
      <c r="A27" s="4"/>
      <c r="B27" s="5"/>
      <c r="C27" s="20"/>
      <c r="D27" s="21"/>
      <c r="E27" s="21"/>
      <c r="F27" s="48"/>
      <c r="G27" s="21"/>
      <c r="H27" s="5">
        <f>LOOKUP(G27,Tabellen!$A$5:$C$8)</f>
        <v>0</v>
      </c>
      <c r="I27" s="21"/>
      <c r="J27" s="54"/>
      <c r="K27" s="54"/>
      <c r="L27" s="55"/>
      <c r="M27" s="55"/>
      <c r="N27" s="54"/>
      <c r="O27" s="54">
        <f t="shared" si="0"/>
        <v>1</v>
      </c>
      <c r="P27" s="6">
        <f t="shared" si="1"/>
        <v>0</v>
      </c>
      <c r="Q27" s="10">
        <f t="shared" si="2"/>
        <v>0</v>
      </c>
      <c r="R27" s="31"/>
    </row>
    <row r="28" spans="1:18" ht="15">
      <c r="A28" s="4"/>
      <c r="B28" s="5"/>
      <c r="C28" s="20"/>
      <c r="D28" s="21"/>
      <c r="E28" s="21"/>
      <c r="F28" s="48"/>
      <c r="G28" s="21"/>
      <c r="H28" s="5">
        <f>LOOKUP(G28,Tabellen!$A$5:$C$8)</f>
        <v>0</v>
      </c>
      <c r="I28" s="21"/>
      <c r="J28" s="54"/>
      <c r="K28" s="54"/>
      <c r="L28" s="55"/>
      <c r="M28" s="55"/>
      <c r="N28" s="54"/>
      <c r="O28" s="54">
        <f t="shared" si="0"/>
        <v>1</v>
      </c>
      <c r="P28" s="6">
        <f t="shared" si="1"/>
        <v>0</v>
      </c>
      <c r="Q28" s="10">
        <f t="shared" si="2"/>
        <v>0</v>
      </c>
      <c r="R28" s="21"/>
    </row>
    <row r="29" spans="1:30" ht="15">
      <c r="A29" s="4"/>
      <c r="B29" s="5"/>
      <c r="C29" s="20"/>
      <c r="D29" s="21"/>
      <c r="E29" s="21"/>
      <c r="F29" s="48"/>
      <c r="G29" s="21"/>
      <c r="H29" s="5">
        <f>LOOKUP(G29,Tabellen!$A$5:$C$8)</f>
        <v>0</v>
      </c>
      <c r="I29" s="21"/>
      <c r="J29" s="54"/>
      <c r="K29" s="54"/>
      <c r="L29" s="55"/>
      <c r="M29" s="55"/>
      <c r="N29" s="54"/>
      <c r="O29" s="54">
        <f t="shared" si="0"/>
        <v>1</v>
      </c>
      <c r="P29" s="6">
        <f t="shared" si="1"/>
        <v>0</v>
      </c>
      <c r="Q29" s="10">
        <f t="shared" si="2"/>
        <v>0</v>
      </c>
      <c r="R29" s="31"/>
      <c r="AD29" s="2"/>
    </row>
    <row r="30" spans="1:18" ht="15">
      <c r="A30" s="4"/>
      <c r="B30" s="5"/>
      <c r="C30" s="20"/>
      <c r="D30" s="21"/>
      <c r="E30" s="21"/>
      <c r="F30" s="48"/>
      <c r="G30" s="21"/>
      <c r="H30" s="5">
        <f>LOOKUP(G30,Tabellen!$A$5:$C$8)</f>
        <v>0</v>
      </c>
      <c r="I30" s="21"/>
      <c r="J30" s="54"/>
      <c r="K30" s="54"/>
      <c r="L30" s="55"/>
      <c r="M30" s="55"/>
      <c r="N30" s="54"/>
      <c r="O30" s="54">
        <f t="shared" si="0"/>
        <v>1</v>
      </c>
      <c r="P30" s="6">
        <f t="shared" si="1"/>
        <v>0</v>
      </c>
      <c r="Q30" s="10">
        <f t="shared" si="2"/>
        <v>0</v>
      </c>
      <c r="R30" s="21"/>
    </row>
    <row r="31" spans="1:18" ht="15">
      <c r="A31" s="4"/>
      <c r="B31" s="5"/>
      <c r="C31" s="20"/>
      <c r="D31" s="21"/>
      <c r="E31" s="21"/>
      <c r="F31" s="48"/>
      <c r="G31" s="21"/>
      <c r="H31" s="5">
        <f>LOOKUP(G31,Tabellen!$A$5:$C$8)</f>
        <v>0</v>
      </c>
      <c r="I31" s="21"/>
      <c r="J31" s="54"/>
      <c r="K31" s="54"/>
      <c r="L31" s="55"/>
      <c r="M31" s="55"/>
      <c r="N31" s="54"/>
      <c r="O31" s="54">
        <f t="shared" si="0"/>
        <v>1</v>
      </c>
      <c r="P31" s="6">
        <f t="shared" si="1"/>
        <v>0</v>
      </c>
      <c r="Q31" s="10">
        <f t="shared" si="2"/>
        <v>0</v>
      </c>
      <c r="R31" s="21"/>
    </row>
    <row r="32" spans="1:18" ht="15">
      <c r="A32" s="4"/>
      <c r="B32" s="5"/>
      <c r="C32" s="29"/>
      <c r="D32" s="30"/>
      <c r="E32" s="30"/>
      <c r="F32" s="51"/>
      <c r="G32" s="30"/>
      <c r="H32" s="5">
        <f>LOOKUP(G32,Tabellen!$A$5:$C$8)</f>
        <v>0</v>
      </c>
      <c r="I32" s="21"/>
      <c r="J32" s="54"/>
      <c r="K32" s="54"/>
      <c r="L32" s="55"/>
      <c r="M32" s="55"/>
      <c r="N32" s="54"/>
      <c r="O32" s="54">
        <f t="shared" si="0"/>
        <v>1</v>
      </c>
      <c r="P32" s="6">
        <f t="shared" si="1"/>
        <v>0</v>
      </c>
      <c r="Q32" s="10">
        <f t="shared" si="2"/>
        <v>0</v>
      </c>
      <c r="R32" s="30"/>
    </row>
    <row r="33" spans="1:18" ht="15">
      <c r="A33" s="4"/>
      <c r="B33" s="5"/>
      <c r="C33" s="20"/>
      <c r="D33" s="21"/>
      <c r="E33" s="21"/>
      <c r="F33" s="48"/>
      <c r="G33" s="21"/>
      <c r="H33" s="5">
        <f>LOOKUP(G33,Tabellen!$A$5:$C$8)</f>
        <v>0</v>
      </c>
      <c r="I33" s="21"/>
      <c r="J33" s="54"/>
      <c r="K33" s="54"/>
      <c r="L33" s="55"/>
      <c r="M33" s="55"/>
      <c r="N33" s="54"/>
      <c r="O33" s="54">
        <f t="shared" si="0"/>
        <v>1</v>
      </c>
      <c r="P33" s="6">
        <f t="shared" si="1"/>
        <v>0</v>
      </c>
      <c r="Q33" s="10">
        <f t="shared" si="2"/>
        <v>0</v>
      </c>
      <c r="R33" s="31"/>
    </row>
    <row r="34" spans="1:18" ht="15">
      <c r="A34" s="4"/>
      <c r="B34" s="5"/>
      <c r="C34" s="20"/>
      <c r="D34" s="21"/>
      <c r="E34" s="21"/>
      <c r="F34" s="48"/>
      <c r="G34" s="21"/>
      <c r="H34" s="5">
        <f>LOOKUP(G34,Tabellen!$A$5:$C$8)</f>
        <v>0</v>
      </c>
      <c r="I34" s="21"/>
      <c r="J34" s="54"/>
      <c r="K34" s="54"/>
      <c r="L34" s="55"/>
      <c r="M34" s="55"/>
      <c r="N34" s="54"/>
      <c r="O34" s="54">
        <f t="shared" si="0"/>
        <v>1</v>
      </c>
      <c r="P34" s="6">
        <f t="shared" si="1"/>
        <v>0</v>
      </c>
      <c r="Q34" s="10">
        <f t="shared" si="2"/>
        <v>0</v>
      </c>
      <c r="R34" s="31"/>
    </row>
    <row r="35" spans="1:18" ht="15">
      <c r="A35" s="4"/>
      <c r="B35" s="5"/>
      <c r="C35" s="20"/>
      <c r="D35" s="21"/>
      <c r="E35" s="21"/>
      <c r="F35" s="48"/>
      <c r="G35" s="21"/>
      <c r="H35" s="5">
        <f>LOOKUP(G35,Tabellen!$A$5:$C$8)</f>
        <v>0</v>
      </c>
      <c r="I35" s="21"/>
      <c r="J35" s="54"/>
      <c r="K35" s="54"/>
      <c r="L35" s="55"/>
      <c r="M35" s="55"/>
      <c r="N35" s="54"/>
      <c r="O35" s="54">
        <f t="shared" si="0"/>
        <v>1</v>
      </c>
      <c r="P35" s="6">
        <f t="shared" si="1"/>
        <v>0</v>
      </c>
      <c r="Q35" s="10">
        <f t="shared" si="2"/>
        <v>0</v>
      </c>
      <c r="R35" s="31"/>
    </row>
    <row r="36" spans="1:18" ht="15">
      <c r="A36" s="4"/>
      <c r="B36" s="5"/>
      <c r="C36" s="20"/>
      <c r="D36" s="21"/>
      <c r="E36" s="21"/>
      <c r="F36" s="48"/>
      <c r="G36" s="21"/>
      <c r="H36" s="5">
        <f>LOOKUP(G36,Tabellen!$A$5:$C$8)</f>
        <v>0</v>
      </c>
      <c r="I36" s="21"/>
      <c r="J36" s="54"/>
      <c r="K36" s="54"/>
      <c r="L36" s="55"/>
      <c r="M36" s="55"/>
      <c r="N36" s="54"/>
      <c r="O36" s="54">
        <f t="shared" si="0"/>
        <v>1</v>
      </c>
      <c r="P36" s="6">
        <f t="shared" si="1"/>
        <v>0</v>
      </c>
      <c r="Q36" s="10">
        <f t="shared" si="2"/>
        <v>0</v>
      </c>
      <c r="R36" s="31"/>
    </row>
    <row r="37" spans="1:18" ht="15">
      <c r="A37" s="4"/>
      <c r="B37" s="5"/>
      <c r="C37" s="20"/>
      <c r="D37" s="21"/>
      <c r="E37" s="21"/>
      <c r="F37" s="48"/>
      <c r="G37" s="21"/>
      <c r="H37" s="5">
        <f>LOOKUP(G37,Tabellen!$A$5:$C$8)</f>
        <v>0</v>
      </c>
      <c r="I37" s="21"/>
      <c r="J37" s="54"/>
      <c r="K37" s="54"/>
      <c r="L37" s="55"/>
      <c r="M37" s="55"/>
      <c r="N37" s="54"/>
      <c r="O37" s="54">
        <f t="shared" si="0"/>
        <v>1</v>
      </c>
      <c r="P37" s="6">
        <f t="shared" si="1"/>
        <v>0</v>
      </c>
      <c r="Q37" s="10">
        <f t="shared" si="2"/>
        <v>0</v>
      </c>
      <c r="R37" s="31"/>
    </row>
    <row r="38" spans="1:18" ht="15">
      <c r="A38" s="4"/>
      <c r="B38" s="5"/>
      <c r="C38" s="21"/>
      <c r="D38" s="21"/>
      <c r="E38" s="21"/>
      <c r="F38" s="48"/>
      <c r="G38" s="21"/>
      <c r="H38" s="5">
        <f>LOOKUP(G38,Tabellen!$A$5:$C$8)</f>
        <v>0</v>
      </c>
      <c r="I38" s="21"/>
      <c r="J38" s="54"/>
      <c r="K38" s="54"/>
      <c r="L38" s="55"/>
      <c r="M38" s="55"/>
      <c r="N38" s="54"/>
      <c r="O38" s="54">
        <f t="shared" si="0"/>
        <v>1</v>
      </c>
      <c r="P38" s="6">
        <f t="shared" si="1"/>
        <v>0</v>
      </c>
      <c r="Q38" s="10">
        <f t="shared" si="2"/>
        <v>0</v>
      </c>
      <c r="R38" s="31"/>
    </row>
    <row r="39" spans="1:18" ht="15">
      <c r="A39" s="4"/>
      <c r="B39" s="5"/>
      <c r="C39" s="20"/>
      <c r="D39" s="21"/>
      <c r="E39" s="21"/>
      <c r="F39" s="48"/>
      <c r="G39" s="21"/>
      <c r="H39" s="5">
        <f>LOOKUP(G39,Tabellen!$A$5:$C$8)</f>
        <v>0</v>
      </c>
      <c r="I39" s="21"/>
      <c r="J39" s="54"/>
      <c r="K39" s="54"/>
      <c r="L39" s="55"/>
      <c r="M39" s="55"/>
      <c r="N39" s="54"/>
      <c r="O39" s="54">
        <f t="shared" si="0"/>
        <v>1</v>
      </c>
      <c r="P39" s="6">
        <f t="shared" si="1"/>
        <v>0</v>
      </c>
      <c r="Q39" s="10">
        <f t="shared" si="2"/>
        <v>0</v>
      </c>
      <c r="R39" s="21"/>
    </row>
    <row r="40" spans="1:30" ht="15">
      <c r="A40" s="4"/>
      <c r="B40" s="5"/>
      <c r="C40" s="20"/>
      <c r="D40" s="21"/>
      <c r="E40" s="21"/>
      <c r="F40" s="48"/>
      <c r="G40" s="21"/>
      <c r="H40" s="5">
        <f>LOOKUP(G40,Tabellen!$A$5:$C$8)</f>
        <v>0</v>
      </c>
      <c r="I40" s="21"/>
      <c r="J40" s="54"/>
      <c r="K40" s="54"/>
      <c r="L40" s="55"/>
      <c r="M40" s="55"/>
      <c r="N40" s="54"/>
      <c r="O40" s="54">
        <f t="shared" si="0"/>
        <v>1</v>
      </c>
      <c r="P40" s="6">
        <f t="shared" si="1"/>
        <v>0</v>
      </c>
      <c r="Q40" s="10">
        <f t="shared" si="2"/>
        <v>0</v>
      </c>
      <c r="R40" s="31"/>
      <c r="AD40" s="2"/>
    </row>
    <row r="41" spans="1:18" ht="15">
      <c r="A41" s="4"/>
      <c r="B41" s="5"/>
      <c r="C41" s="31"/>
      <c r="D41" s="21"/>
      <c r="E41" s="31"/>
      <c r="F41" s="52"/>
      <c r="G41" s="21"/>
      <c r="H41" s="5">
        <f>LOOKUP(G41,Tabellen!$A$5:$C$8)</f>
        <v>0</v>
      </c>
      <c r="I41" s="21"/>
      <c r="J41" s="54"/>
      <c r="K41" s="54"/>
      <c r="L41" s="55"/>
      <c r="M41" s="55"/>
      <c r="N41" s="54"/>
      <c r="O41" s="54">
        <f t="shared" si="0"/>
        <v>1</v>
      </c>
      <c r="P41" s="6">
        <f t="shared" si="1"/>
        <v>0</v>
      </c>
      <c r="Q41" s="10">
        <f t="shared" si="2"/>
        <v>0</v>
      </c>
      <c r="R41" s="31"/>
    </row>
    <row r="42" spans="1:18" ht="15">
      <c r="A42" s="4"/>
      <c r="B42" s="5"/>
      <c r="C42" s="31"/>
      <c r="D42" s="21"/>
      <c r="E42" s="31"/>
      <c r="F42" s="52"/>
      <c r="G42" s="21"/>
      <c r="H42" s="5">
        <f>LOOKUP(G42,Tabellen!$A$5:$C$8)</f>
        <v>0</v>
      </c>
      <c r="I42" s="21"/>
      <c r="J42" s="54"/>
      <c r="K42" s="54"/>
      <c r="L42" s="55"/>
      <c r="M42" s="55"/>
      <c r="N42" s="54"/>
      <c r="O42" s="54">
        <f t="shared" si="0"/>
        <v>1</v>
      </c>
      <c r="P42" s="6">
        <f t="shared" si="1"/>
        <v>0</v>
      </c>
      <c r="Q42" s="10">
        <f t="shared" si="2"/>
        <v>0</v>
      </c>
      <c r="R42" s="31"/>
    </row>
    <row r="43" spans="1:18" ht="15">
      <c r="A43" s="4"/>
      <c r="B43" s="5"/>
      <c r="C43" s="20"/>
      <c r="D43" s="21"/>
      <c r="E43" s="21"/>
      <c r="F43" s="48"/>
      <c r="G43" s="21"/>
      <c r="H43" s="5">
        <f>LOOKUP(G43,Tabellen!$A$5:$C$8)</f>
        <v>0</v>
      </c>
      <c r="I43" s="21"/>
      <c r="J43" s="54"/>
      <c r="K43" s="54"/>
      <c r="L43" s="55"/>
      <c r="M43" s="55"/>
      <c r="N43" s="54"/>
      <c r="O43" s="54">
        <f t="shared" si="0"/>
        <v>1</v>
      </c>
      <c r="P43" s="6">
        <f t="shared" si="1"/>
        <v>0</v>
      </c>
      <c r="Q43" s="10">
        <f t="shared" si="2"/>
        <v>0</v>
      </c>
      <c r="R43" s="31"/>
    </row>
    <row r="44" spans="1:18" ht="15">
      <c r="A44" s="4"/>
      <c r="B44" s="5"/>
      <c r="C44" s="20"/>
      <c r="D44" s="21"/>
      <c r="E44" s="21"/>
      <c r="F44" s="48"/>
      <c r="G44" s="21"/>
      <c r="H44" s="5">
        <f>LOOKUP(G44,Tabellen!$A$5:$C$8)</f>
        <v>0</v>
      </c>
      <c r="I44" s="21"/>
      <c r="J44" s="54"/>
      <c r="K44" s="54"/>
      <c r="L44" s="55"/>
      <c r="M44" s="55"/>
      <c r="N44" s="54"/>
      <c r="O44" s="54">
        <f t="shared" si="0"/>
        <v>1</v>
      </c>
      <c r="P44" s="6">
        <f t="shared" si="1"/>
        <v>0</v>
      </c>
      <c r="Q44" s="10">
        <f t="shared" si="2"/>
        <v>0</v>
      </c>
      <c r="R44" s="31"/>
    </row>
    <row r="45" spans="1:30" ht="15">
      <c r="A45" s="4"/>
      <c r="B45" s="5"/>
      <c r="C45" s="20"/>
      <c r="D45" s="21"/>
      <c r="E45" s="21"/>
      <c r="F45" s="48"/>
      <c r="G45" s="33"/>
      <c r="H45" s="5">
        <f>LOOKUP(G45,Tabellen!$A$5:$C$8)</f>
        <v>0</v>
      </c>
      <c r="I45" s="21"/>
      <c r="J45" s="54"/>
      <c r="K45" s="54"/>
      <c r="L45" s="55"/>
      <c r="M45" s="55"/>
      <c r="N45" s="54"/>
      <c r="O45" s="54">
        <f t="shared" si="0"/>
        <v>1</v>
      </c>
      <c r="P45" s="6">
        <f t="shared" si="1"/>
        <v>0</v>
      </c>
      <c r="Q45" s="10">
        <f t="shared" si="2"/>
        <v>0</v>
      </c>
      <c r="R45" s="31"/>
      <c r="AD45" s="2"/>
    </row>
    <row r="46" spans="1:18" ht="15">
      <c r="A46" s="4"/>
      <c r="B46" s="5"/>
      <c r="C46" s="20"/>
      <c r="D46" s="21"/>
      <c r="E46" s="21"/>
      <c r="F46" s="48"/>
      <c r="G46" s="21"/>
      <c r="H46" s="5">
        <f>LOOKUP(G46,Tabellen!$A$5:$C$8)</f>
        <v>0</v>
      </c>
      <c r="I46" s="21"/>
      <c r="J46" s="54"/>
      <c r="K46" s="54"/>
      <c r="L46" s="55"/>
      <c r="M46" s="55"/>
      <c r="N46" s="54"/>
      <c r="O46" s="54">
        <f t="shared" si="0"/>
        <v>1</v>
      </c>
      <c r="P46" s="6">
        <f t="shared" si="1"/>
        <v>0</v>
      </c>
      <c r="Q46" s="10">
        <f t="shared" si="2"/>
        <v>0</v>
      </c>
      <c r="R46" s="21"/>
    </row>
    <row r="47" spans="1:18" ht="15">
      <c r="A47" s="4"/>
      <c r="B47" s="5"/>
      <c r="C47" s="20"/>
      <c r="D47" s="21"/>
      <c r="E47" s="21"/>
      <c r="F47" s="48"/>
      <c r="G47" s="21"/>
      <c r="H47" s="5">
        <f>LOOKUP(G47,Tabellen!$A$5:$C$8)</f>
        <v>0</v>
      </c>
      <c r="I47" s="21"/>
      <c r="J47" s="54"/>
      <c r="K47" s="54"/>
      <c r="L47" s="55"/>
      <c r="M47" s="55"/>
      <c r="N47" s="54"/>
      <c r="O47" s="54">
        <f t="shared" si="0"/>
        <v>1</v>
      </c>
      <c r="P47" s="6">
        <f t="shared" si="1"/>
        <v>0</v>
      </c>
      <c r="Q47" s="10">
        <f t="shared" si="2"/>
        <v>0</v>
      </c>
      <c r="R47" s="21"/>
    </row>
    <row r="48" spans="1:18" ht="15">
      <c r="A48" s="4"/>
      <c r="B48" s="5"/>
      <c r="C48" s="20"/>
      <c r="D48" s="21"/>
      <c r="E48" s="21"/>
      <c r="F48" s="48"/>
      <c r="G48" s="21"/>
      <c r="H48" s="5">
        <f>LOOKUP(G48,Tabellen!$A$5:$C$8)</f>
        <v>0</v>
      </c>
      <c r="I48" s="21"/>
      <c r="J48" s="54"/>
      <c r="K48" s="54"/>
      <c r="L48" s="55"/>
      <c r="M48" s="55"/>
      <c r="N48" s="54"/>
      <c r="O48" s="54">
        <f t="shared" si="0"/>
        <v>1</v>
      </c>
      <c r="P48" s="6">
        <f t="shared" si="1"/>
        <v>0</v>
      </c>
      <c r="Q48" s="10">
        <f t="shared" si="2"/>
        <v>0</v>
      </c>
      <c r="R48" s="21"/>
    </row>
    <row r="49" spans="1:18" ht="15">
      <c r="A49" s="4"/>
      <c r="B49" s="5"/>
      <c r="C49" s="20"/>
      <c r="D49" s="21"/>
      <c r="E49" s="21"/>
      <c r="F49" s="48"/>
      <c r="G49" s="21"/>
      <c r="H49" s="5">
        <f>LOOKUP(G49,Tabellen!$A$5:$C$8)</f>
        <v>0</v>
      </c>
      <c r="I49" s="21"/>
      <c r="J49" s="54"/>
      <c r="K49" s="54"/>
      <c r="L49" s="55"/>
      <c r="M49" s="55"/>
      <c r="N49" s="54"/>
      <c r="O49" s="54">
        <f t="shared" si="0"/>
        <v>1</v>
      </c>
      <c r="P49" s="6">
        <f t="shared" si="1"/>
        <v>0</v>
      </c>
      <c r="Q49" s="10">
        <f t="shared" si="2"/>
        <v>0</v>
      </c>
      <c r="R49" s="31"/>
    </row>
    <row r="50" spans="1:18" ht="15">
      <c r="A50" s="4"/>
      <c r="B50" s="5"/>
      <c r="C50" s="20"/>
      <c r="D50" s="21"/>
      <c r="E50" s="21"/>
      <c r="F50" s="48"/>
      <c r="G50" s="21"/>
      <c r="H50" s="5">
        <f>LOOKUP(G50,Tabellen!$A$5:$C$8)</f>
        <v>0</v>
      </c>
      <c r="I50" s="21"/>
      <c r="J50" s="54"/>
      <c r="K50" s="54"/>
      <c r="L50" s="55"/>
      <c r="M50" s="55"/>
      <c r="N50" s="54"/>
      <c r="O50" s="54">
        <f t="shared" si="0"/>
        <v>1</v>
      </c>
      <c r="P50" s="6">
        <f t="shared" si="1"/>
        <v>0</v>
      </c>
      <c r="Q50" s="10">
        <f t="shared" si="2"/>
        <v>0</v>
      </c>
      <c r="R50" s="31"/>
    </row>
    <row r="51" spans="1:18" ht="15">
      <c r="A51" s="4"/>
      <c r="B51" s="5"/>
      <c r="C51" s="20"/>
      <c r="D51" s="21"/>
      <c r="E51" s="21"/>
      <c r="F51" s="48"/>
      <c r="G51" s="21"/>
      <c r="H51" s="5">
        <f>LOOKUP(G51,Tabellen!$A$5:$C$8)</f>
        <v>0</v>
      </c>
      <c r="I51" s="21"/>
      <c r="J51" s="54"/>
      <c r="K51" s="54"/>
      <c r="L51" s="55"/>
      <c r="M51" s="55"/>
      <c r="N51" s="54"/>
      <c r="O51" s="54">
        <f t="shared" si="0"/>
        <v>1</v>
      </c>
      <c r="P51" s="6">
        <f t="shared" si="1"/>
        <v>0</v>
      </c>
      <c r="Q51" s="10">
        <f t="shared" si="2"/>
        <v>0</v>
      </c>
      <c r="R51" s="31"/>
    </row>
    <row r="52" spans="1:18" ht="15">
      <c r="A52" s="4"/>
      <c r="B52" s="5"/>
      <c r="C52" s="20"/>
      <c r="D52" s="21"/>
      <c r="E52" s="21"/>
      <c r="F52" s="48"/>
      <c r="G52" s="21"/>
      <c r="H52" s="5">
        <f>LOOKUP(G52,Tabellen!$A$5:$C$8)</f>
        <v>0</v>
      </c>
      <c r="I52" s="21"/>
      <c r="J52" s="54"/>
      <c r="K52" s="54"/>
      <c r="L52" s="55"/>
      <c r="M52" s="55"/>
      <c r="N52" s="54"/>
      <c r="O52" s="54">
        <f t="shared" si="0"/>
        <v>1</v>
      </c>
      <c r="P52" s="6">
        <f t="shared" si="1"/>
        <v>0</v>
      </c>
      <c r="Q52" s="10">
        <f t="shared" si="2"/>
        <v>0</v>
      </c>
      <c r="R52" s="31"/>
    </row>
    <row r="53" spans="1:18" ht="15">
      <c r="A53" s="4"/>
      <c r="B53" s="5"/>
      <c r="C53" s="20"/>
      <c r="D53" s="21"/>
      <c r="E53" s="21"/>
      <c r="F53" s="48"/>
      <c r="G53" s="21"/>
      <c r="H53" s="5">
        <f>LOOKUP(G53,Tabellen!$A$5:$C$8)</f>
        <v>0</v>
      </c>
      <c r="I53" s="21"/>
      <c r="J53" s="54"/>
      <c r="K53" s="54"/>
      <c r="L53" s="55"/>
      <c r="M53" s="55"/>
      <c r="N53" s="54"/>
      <c r="O53" s="54">
        <f t="shared" si="0"/>
        <v>1</v>
      </c>
      <c r="P53" s="6">
        <f t="shared" si="1"/>
        <v>0</v>
      </c>
      <c r="Q53" s="10">
        <f t="shared" si="2"/>
        <v>0</v>
      </c>
      <c r="R53" s="31"/>
    </row>
    <row r="54" spans="1:18" ht="15">
      <c r="A54" s="4"/>
      <c r="B54" s="5"/>
      <c r="C54" s="20"/>
      <c r="D54" s="21"/>
      <c r="E54" s="21"/>
      <c r="F54" s="48"/>
      <c r="G54" s="21"/>
      <c r="H54" s="5">
        <f>LOOKUP(G54,Tabellen!$A$5:$C$8)</f>
        <v>0</v>
      </c>
      <c r="I54" s="21"/>
      <c r="J54" s="54"/>
      <c r="K54" s="54"/>
      <c r="L54" s="55"/>
      <c r="M54" s="55"/>
      <c r="N54" s="54"/>
      <c r="O54" s="54">
        <f t="shared" si="0"/>
        <v>1</v>
      </c>
      <c r="P54" s="6">
        <f t="shared" si="1"/>
        <v>0</v>
      </c>
      <c r="Q54" s="10">
        <f t="shared" si="2"/>
        <v>0</v>
      </c>
      <c r="R54" s="31"/>
    </row>
    <row r="55" spans="1:18" ht="15">
      <c r="A55" s="4"/>
      <c r="B55" s="5"/>
      <c r="C55" s="20"/>
      <c r="D55" s="21"/>
      <c r="E55" s="21"/>
      <c r="F55" s="48"/>
      <c r="G55" s="21"/>
      <c r="H55" s="5">
        <f>LOOKUP(G55,Tabellen!$A$5:$C$8)</f>
        <v>0</v>
      </c>
      <c r="I55" s="21"/>
      <c r="J55" s="54"/>
      <c r="K55" s="54"/>
      <c r="L55" s="55"/>
      <c r="M55" s="55"/>
      <c r="N55" s="54"/>
      <c r="O55" s="54">
        <f t="shared" si="0"/>
        <v>1</v>
      </c>
      <c r="P55" s="6">
        <f t="shared" si="1"/>
        <v>0</v>
      </c>
      <c r="Q55" s="10">
        <f t="shared" si="2"/>
        <v>0</v>
      </c>
      <c r="R55" s="31"/>
    </row>
    <row r="56" spans="1:18" ht="15">
      <c r="A56" s="4"/>
      <c r="B56" s="5"/>
      <c r="C56" s="20"/>
      <c r="D56" s="21"/>
      <c r="E56" s="21"/>
      <c r="F56" s="48"/>
      <c r="G56" s="21"/>
      <c r="H56" s="5">
        <f>LOOKUP(G56,Tabellen!$A$5:$C$8)</f>
        <v>0</v>
      </c>
      <c r="I56" s="21"/>
      <c r="J56" s="54"/>
      <c r="K56" s="54"/>
      <c r="L56" s="55"/>
      <c r="M56" s="55"/>
      <c r="N56" s="54"/>
      <c r="O56" s="54">
        <f t="shared" si="0"/>
        <v>1</v>
      </c>
      <c r="P56" s="6">
        <f t="shared" si="1"/>
        <v>0</v>
      </c>
      <c r="Q56" s="10">
        <f t="shared" si="2"/>
        <v>0</v>
      </c>
      <c r="R56" s="31"/>
    </row>
    <row r="57" spans="1:30" ht="15">
      <c r="A57" s="4"/>
      <c r="B57" s="5"/>
      <c r="C57" s="20"/>
      <c r="D57" s="21"/>
      <c r="E57" s="21"/>
      <c r="F57" s="48"/>
      <c r="G57" s="21"/>
      <c r="H57" s="5">
        <f>LOOKUP(G57,Tabellen!$A$5:$C$8)</f>
        <v>0</v>
      </c>
      <c r="I57" s="21"/>
      <c r="J57" s="54"/>
      <c r="K57" s="54"/>
      <c r="L57" s="55"/>
      <c r="M57" s="55"/>
      <c r="N57" s="54"/>
      <c r="O57" s="54">
        <f t="shared" si="0"/>
        <v>1</v>
      </c>
      <c r="P57" s="6">
        <f t="shared" si="1"/>
        <v>0</v>
      </c>
      <c r="Q57" s="10">
        <f t="shared" si="2"/>
        <v>0</v>
      </c>
      <c r="R57" s="31"/>
      <c r="AD57" s="3"/>
    </row>
    <row r="58" spans="1:18" ht="15">
      <c r="A58" s="4"/>
      <c r="B58" s="5"/>
      <c r="C58" s="20"/>
      <c r="D58" s="21"/>
      <c r="E58" s="21"/>
      <c r="F58" s="48"/>
      <c r="G58" s="21"/>
      <c r="H58" s="5">
        <f>LOOKUP(G58,Tabellen!$A$5:$C$8)</f>
        <v>0</v>
      </c>
      <c r="I58" s="21"/>
      <c r="J58" s="54"/>
      <c r="K58" s="54"/>
      <c r="L58" s="55"/>
      <c r="M58" s="55"/>
      <c r="N58" s="54"/>
      <c r="O58" s="54">
        <f t="shared" si="0"/>
        <v>1</v>
      </c>
      <c r="P58" s="6">
        <f t="shared" si="1"/>
        <v>0</v>
      </c>
      <c r="Q58" s="10">
        <f t="shared" si="2"/>
        <v>0</v>
      </c>
      <c r="R58" s="21"/>
    </row>
    <row r="59" spans="1:18" ht="15">
      <c r="A59" s="4"/>
      <c r="B59" s="5"/>
      <c r="C59" s="20"/>
      <c r="D59" s="21"/>
      <c r="E59" s="21"/>
      <c r="F59" s="48"/>
      <c r="G59" s="21"/>
      <c r="H59" s="5">
        <f>LOOKUP(G59,Tabellen!$A$5:$C$8)</f>
        <v>0</v>
      </c>
      <c r="I59" s="21"/>
      <c r="J59" s="54"/>
      <c r="K59" s="54"/>
      <c r="L59" s="55"/>
      <c r="M59" s="55"/>
      <c r="N59" s="54"/>
      <c r="O59" s="54">
        <f t="shared" si="0"/>
        <v>1</v>
      </c>
      <c r="P59" s="6">
        <f t="shared" si="1"/>
        <v>0</v>
      </c>
      <c r="Q59" s="10">
        <f t="shared" si="2"/>
        <v>0</v>
      </c>
      <c r="R59" s="31"/>
    </row>
    <row r="60" spans="1:18" ht="15">
      <c r="A60" s="4"/>
      <c r="B60" s="5"/>
      <c r="C60" s="20"/>
      <c r="D60" s="21"/>
      <c r="E60" s="21"/>
      <c r="F60" s="48"/>
      <c r="G60" s="21"/>
      <c r="H60" s="5">
        <f>LOOKUP(G60,Tabellen!$A$5:$C$8)</f>
        <v>0</v>
      </c>
      <c r="I60" s="21"/>
      <c r="J60" s="54"/>
      <c r="K60" s="54"/>
      <c r="L60" s="55"/>
      <c r="M60" s="55"/>
      <c r="N60" s="54"/>
      <c r="O60" s="54">
        <f t="shared" si="0"/>
        <v>1</v>
      </c>
      <c r="P60" s="6">
        <f t="shared" si="1"/>
        <v>0</v>
      </c>
      <c r="Q60" s="10">
        <f t="shared" si="2"/>
        <v>0</v>
      </c>
      <c r="R60" s="31"/>
    </row>
    <row r="61" spans="1:18" ht="15">
      <c r="A61" s="4"/>
      <c r="B61" s="5"/>
      <c r="C61" s="34"/>
      <c r="D61" s="35"/>
      <c r="E61" s="35"/>
      <c r="F61" s="53"/>
      <c r="G61" s="35"/>
      <c r="H61" s="5">
        <f>LOOKUP(G61,Tabellen!$A$5:$C$8)</f>
        <v>0</v>
      </c>
      <c r="I61" s="21"/>
      <c r="J61" s="54"/>
      <c r="K61" s="54"/>
      <c r="L61" s="55"/>
      <c r="M61" s="55"/>
      <c r="N61" s="54"/>
      <c r="O61" s="54">
        <f t="shared" si="0"/>
        <v>1</v>
      </c>
      <c r="P61" s="6">
        <f t="shared" si="1"/>
        <v>0</v>
      </c>
      <c r="Q61" s="10">
        <f t="shared" si="2"/>
        <v>0</v>
      </c>
      <c r="R61" s="35"/>
    </row>
    <row r="62" spans="1:30" ht="15">
      <c r="A62" s="4"/>
      <c r="B62" s="5"/>
      <c r="C62" s="20"/>
      <c r="D62" s="21"/>
      <c r="E62" s="21"/>
      <c r="F62" s="48"/>
      <c r="G62" s="21"/>
      <c r="H62" s="5">
        <f>LOOKUP(G62,Tabellen!$A$5:$C$8)</f>
        <v>0</v>
      </c>
      <c r="I62" s="21"/>
      <c r="J62" s="54"/>
      <c r="K62" s="54"/>
      <c r="L62" s="55"/>
      <c r="M62" s="55"/>
      <c r="N62" s="54"/>
      <c r="O62" s="54">
        <f t="shared" si="0"/>
        <v>1</v>
      </c>
      <c r="P62" s="6">
        <f t="shared" si="1"/>
        <v>0</v>
      </c>
      <c r="Q62" s="10">
        <f t="shared" si="2"/>
        <v>0</v>
      </c>
      <c r="R62" s="31"/>
      <c r="AD62" s="2"/>
    </row>
    <row r="63" spans="1:18" ht="15">
      <c r="A63" s="4"/>
      <c r="B63" s="5"/>
      <c r="C63" s="20"/>
      <c r="D63" s="21"/>
      <c r="E63" s="21"/>
      <c r="F63" s="48"/>
      <c r="G63" s="21"/>
      <c r="H63" s="5">
        <f>LOOKUP(G63,Tabellen!$A$5:$C$8)</f>
        <v>0</v>
      </c>
      <c r="I63" s="21"/>
      <c r="J63" s="54"/>
      <c r="K63" s="54"/>
      <c r="L63" s="55"/>
      <c r="M63" s="55"/>
      <c r="N63" s="54"/>
      <c r="O63" s="54">
        <f t="shared" si="0"/>
        <v>1</v>
      </c>
      <c r="P63" s="6">
        <f t="shared" si="1"/>
        <v>0</v>
      </c>
      <c r="Q63" s="10">
        <f t="shared" si="2"/>
        <v>0</v>
      </c>
      <c r="R63" s="31"/>
    </row>
    <row r="64" spans="1:18" ht="15">
      <c r="A64" s="4"/>
      <c r="B64" s="5"/>
      <c r="C64" s="20"/>
      <c r="D64" s="21"/>
      <c r="E64" s="21"/>
      <c r="F64" s="48"/>
      <c r="G64" s="21"/>
      <c r="H64" s="5">
        <f>LOOKUP(G64,Tabellen!$A$5:$C$8)</f>
        <v>0</v>
      </c>
      <c r="I64" s="21"/>
      <c r="J64" s="54"/>
      <c r="K64" s="54"/>
      <c r="L64" s="55"/>
      <c r="M64" s="55"/>
      <c r="N64" s="54"/>
      <c r="O64" s="54">
        <f t="shared" si="0"/>
        <v>1</v>
      </c>
      <c r="P64" s="6">
        <f t="shared" si="1"/>
        <v>0</v>
      </c>
      <c r="Q64" s="10">
        <f t="shared" si="2"/>
        <v>0</v>
      </c>
      <c r="R64" s="31"/>
    </row>
    <row r="65" spans="1:18" ht="15">
      <c r="A65" s="4"/>
      <c r="B65" s="5"/>
      <c r="C65" s="20"/>
      <c r="D65" s="21"/>
      <c r="E65" s="21"/>
      <c r="F65" s="48"/>
      <c r="G65" s="21"/>
      <c r="H65" s="5">
        <f>LOOKUP(G65,Tabellen!$A$5:$C$8)</f>
        <v>0</v>
      </c>
      <c r="I65" s="21"/>
      <c r="J65" s="54"/>
      <c r="K65" s="54"/>
      <c r="L65" s="55"/>
      <c r="M65" s="55"/>
      <c r="N65" s="54"/>
      <c r="O65" s="54">
        <f t="shared" si="0"/>
        <v>1</v>
      </c>
      <c r="P65" s="6">
        <f t="shared" si="1"/>
        <v>0</v>
      </c>
      <c r="Q65" s="10">
        <f t="shared" si="2"/>
        <v>0</v>
      </c>
      <c r="R65" s="31"/>
    </row>
    <row r="66" spans="1:18" ht="15">
      <c r="A66" s="4"/>
      <c r="B66" s="5"/>
      <c r="C66" s="20"/>
      <c r="D66" s="21"/>
      <c r="E66" s="21"/>
      <c r="F66" s="48"/>
      <c r="G66" s="21"/>
      <c r="H66" s="5">
        <f>LOOKUP(G66,Tabellen!$A$5:$C$8)</f>
        <v>0</v>
      </c>
      <c r="I66" s="21"/>
      <c r="J66" s="54"/>
      <c r="K66" s="54"/>
      <c r="L66" s="55"/>
      <c r="M66" s="55"/>
      <c r="N66" s="54"/>
      <c r="O66" s="54">
        <f t="shared" si="0"/>
        <v>1</v>
      </c>
      <c r="P66" s="6">
        <f t="shared" si="1"/>
        <v>0</v>
      </c>
      <c r="Q66" s="10">
        <f t="shared" si="2"/>
        <v>0</v>
      </c>
      <c r="R66" s="31"/>
    </row>
    <row r="67" spans="1:18" ht="15">
      <c r="A67" s="4"/>
      <c r="B67" s="5"/>
      <c r="C67" s="20"/>
      <c r="D67" s="21"/>
      <c r="E67" s="21"/>
      <c r="F67" s="48"/>
      <c r="G67" s="21"/>
      <c r="H67" s="5">
        <f>LOOKUP(G67,Tabellen!$A$5:$C$8)</f>
        <v>0</v>
      </c>
      <c r="I67" s="21"/>
      <c r="J67" s="54"/>
      <c r="K67" s="54"/>
      <c r="L67" s="55"/>
      <c r="M67" s="55"/>
      <c r="N67" s="54"/>
      <c r="O67" s="54">
        <f aca="true" t="shared" si="3" ref="O67:O130">MONTH(M67-L67)</f>
        <v>1</v>
      </c>
      <c r="P67" s="6">
        <f aca="true" t="shared" si="4" ref="P67:P130">O67*N67</f>
        <v>0</v>
      </c>
      <c r="Q67" s="10">
        <f aca="true" t="shared" si="5" ref="Q67:Q130">((IF(H67=2,19.09,0))+(IF(H67=3,20.44,0))+(IF(H67=4,22.27,0)))*P67</f>
        <v>0</v>
      </c>
      <c r="R67" s="31"/>
    </row>
    <row r="68" spans="1:30" ht="15">
      <c r="A68" s="4"/>
      <c r="B68" s="5"/>
      <c r="C68" s="20"/>
      <c r="D68" s="21"/>
      <c r="E68" s="21"/>
      <c r="F68" s="22"/>
      <c r="G68" s="21"/>
      <c r="H68" s="5">
        <f>LOOKUP(G68,Tabellen!$A$5:$C$8)</f>
        <v>0</v>
      </c>
      <c r="I68" s="21"/>
      <c r="J68" s="54"/>
      <c r="K68" s="54"/>
      <c r="L68" s="55"/>
      <c r="M68" s="55"/>
      <c r="N68" s="54"/>
      <c r="O68" s="54">
        <f t="shared" si="3"/>
        <v>1</v>
      </c>
      <c r="P68" s="6">
        <f t="shared" si="4"/>
        <v>0</v>
      </c>
      <c r="Q68" s="10">
        <f t="shared" si="5"/>
        <v>0</v>
      </c>
      <c r="R68" s="31"/>
      <c r="AD68" s="2"/>
    </row>
    <row r="69" spans="1:30" ht="15">
      <c r="A69" s="4"/>
      <c r="B69" s="5"/>
      <c r="C69" s="20"/>
      <c r="D69" s="21"/>
      <c r="E69" s="21"/>
      <c r="F69" s="22"/>
      <c r="G69" s="21"/>
      <c r="H69" s="5">
        <f>LOOKUP(G69,Tabellen!$A$5:$C$8)</f>
        <v>0</v>
      </c>
      <c r="I69" s="21"/>
      <c r="J69" s="54"/>
      <c r="K69" s="54"/>
      <c r="L69" s="55"/>
      <c r="M69" s="55"/>
      <c r="N69" s="54"/>
      <c r="O69" s="54">
        <f t="shared" si="3"/>
        <v>1</v>
      </c>
      <c r="P69" s="6">
        <f t="shared" si="4"/>
        <v>0</v>
      </c>
      <c r="Q69" s="10">
        <f t="shared" si="5"/>
        <v>0</v>
      </c>
      <c r="R69" s="31"/>
      <c r="AD69" s="2"/>
    </row>
    <row r="70" spans="1:18" ht="15">
      <c r="A70" s="4"/>
      <c r="B70" s="5"/>
      <c r="C70" s="20"/>
      <c r="D70" s="21"/>
      <c r="E70" s="21"/>
      <c r="F70" s="22"/>
      <c r="G70" s="21"/>
      <c r="H70" s="5">
        <f>LOOKUP(G70,Tabellen!$A$5:$C$8)</f>
        <v>0</v>
      </c>
      <c r="I70" s="21"/>
      <c r="J70" s="54"/>
      <c r="K70" s="54"/>
      <c r="L70" s="55"/>
      <c r="M70" s="55"/>
      <c r="N70" s="54"/>
      <c r="O70" s="54">
        <f t="shared" si="3"/>
        <v>1</v>
      </c>
      <c r="P70" s="6">
        <f t="shared" si="4"/>
        <v>0</v>
      </c>
      <c r="Q70" s="10">
        <f t="shared" si="5"/>
        <v>0</v>
      </c>
      <c r="R70" s="31"/>
    </row>
    <row r="71" spans="1:18" ht="15">
      <c r="A71" s="4"/>
      <c r="B71" s="5"/>
      <c r="C71" s="20"/>
      <c r="D71" s="21"/>
      <c r="E71" s="21"/>
      <c r="F71" s="22"/>
      <c r="G71" s="21"/>
      <c r="H71" s="5">
        <f>LOOKUP(G71,Tabellen!$A$5:$C$8)</f>
        <v>0</v>
      </c>
      <c r="I71" s="21"/>
      <c r="J71" s="54"/>
      <c r="K71" s="54"/>
      <c r="L71" s="55"/>
      <c r="M71" s="55"/>
      <c r="N71" s="54"/>
      <c r="O71" s="54">
        <f t="shared" si="3"/>
        <v>1</v>
      </c>
      <c r="P71" s="6">
        <f t="shared" si="4"/>
        <v>0</v>
      </c>
      <c r="Q71" s="10">
        <f t="shared" si="5"/>
        <v>0</v>
      </c>
      <c r="R71" s="31"/>
    </row>
    <row r="72" spans="1:18" ht="15">
      <c r="A72" s="4"/>
      <c r="B72" s="5"/>
      <c r="C72" s="20"/>
      <c r="D72" s="21"/>
      <c r="E72" s="21"/>
      <c r="F72" s="22"/>
      <c r="G72" s="21"/>
      <c r="H72" s="5">
        <f>LOOKUP(G72,Tabellen!$A$5:$C$8)</f>
        <v>0</v>
      </c>
      <c r="I72" s="21"/>
      <c r="J72" s="54"/>
      <c r="K72" s="54"/>
      <c r="L72" s="55"/>
      <c r="M72" s="55"/>
      <c r="N72" s="54"/>
      <c r="O72" s="54">
        <f t="shared" si="3"/>
        <v>1</v>
      </c>
      <c r="P72" s="6">
        <f t="shared" si="4"/>
        <v>0</v>
      </c>
      <c r="Q72" s="10">
        <f t="shared" si="5"/>
        <v>0</v>
      </c>
      <c r="R72" s="21"/>
    </row>
    <row r="73" spans="1:18" ht="15">
      <c r="A73" s="4"/>
      <c r="B73" s="5"/>
      <c r="C73" s="20"/>
      <c r="D73" s="21"/>
      <c r="E73" s="21"/>
      <c r="F73" s="22"/>
      <c r="G73" s="21"/>
      <c r="H73" s="5">
        <f>LOOKUP(G73,Tabellen!$A$5:$C$8)</f>
        <v>0</v>
      </c>
      <c r="I73" s="21"/>
      <c r="J73" s="54"/>
      <c r="K73" s="54"/>
      <c r="L73" s="55"/>
      <c r="M73" s="55"/>
      <c r="N73" s="54"/>
      <c r="O73" s="54">
        <f t="shared" si="3"/>
        <v>1</v>
      </c>
      <c r="P73" s="6">
        <f t="shared" si="4"/>
        <v>0</v>
      </c>
      <c r="Q73" s="10">
        <f t="shared" si="5"/>
        <v>0</v>
      </c>
      <c r="R73" s="31"/>
    </row>
    <row r="74" spans="1:18" ht="15">
      <c r="A74" s="4"/>
      <c r="B74" s="5"/>
      <c r="C74" s="36"/>
      <c r="D74" s="37"/>
      <c r="E74" s="37"/>
      <c r="F74" s="38"/>
      <c r="G74" s="37"/>
      <c r="H74" s="5">
        <f>LOOKUP(G74,Tabellen!$A$5:$C$8)</f>
        <v>0</v>
      </c>
      <c r="I74" s="21"/>
      <c r="J74" s="54"/>
      <c r="K74" s="54"/>
      <c r="L74" s="55"/>
      <c r="M74" s="55"/>
      <c r="N74" s="54"/>
      <c r="O74" s="54">
        <f t="shared" si="3"/>
        <v>1</v>
      </c>
      <c r="P74" s="6">
        <f t="shared" si="4"/>
        <v>0</v>
      </c>
      <c r="Q74" s="10">
        <f t="shared" si="5"/>
        <v>0</v>
      </c>
      <c r="R74" s="31"/>
    </row>
    <row r="75" spans="1:18" ht="15">
      <c r="A75" s="4"/>
      <c r="B75" s="5"/>
      <c r="C75" s="20"/>
      <c r="D75" s="21"/>
      <c r="E75" s="21"/>
      <c r="F75" s="22"/>
      <c r="G75" s="21"/>
      <c r="H75" s="5">
        <f>LOOKUP(G75,Tabellen!$A$5:$C$8)</f>
        <v>0</v>
      </c>
      <c r="I75" s="21"/>
      <c r="J75" s="54"/>
      <c r="K75" s="54"/>
      <c r="L75" s="55"/>
      <c r="M75" s="55"/>
      <c r="N75" s="54"/>
      <c r="O75" s="54">
        <f t="shared" si="3"/>
        <v>1</v>
      </c>
      <c r="P75" s="6">
        <f t="shared" si="4"/>
        <v>0</v>
      </c>
      <c r="Q75" s="10">
        <f t="shared" si="5"/>
        <v>0</v>
      </c>
      <c r="R75" s="31"/>
    </row>
    <row r="76" spans="1:18" ht="15">
      <c r="A76" s="4"/>
      <c r="B76" s="5"/>
      <c r="C76" s="20"/>
      <c r="D76" s="21"/>
      <c r="E76" s="21"/>
      <c r="F76" s="22"/>
      <c r="G76" s="21"/>
      <c r="H76" s="5">
        <f>LOOKUP(G76,Tabellen!$A$5:$C$8)</f>
        <v>0</v>
      </c>
      <c r="I76" s="21"/>
      <c r="J76" s="54"/>
      <c r="K76" s="54"/>
      <c r="L76" s="55"/>
      <c r="M76" s="55"/>
      <c r="N76" s="54"/>
      <c r="O76" s="54">
        <f t="shared" si="3"/>
        <v>1</v>
      </c>
      <c r="P76" s="6">
        <f t="shared" si="4"/>
        <v>0</v>
      </c>
      <c r="Q76" s="10">
        <f t="shared" si="5"/>
        <v>0</v>
      </c>
      <c r="R76" s="31"/>
    </row>
    <row r="77" spans="1:18" ht="15">
      <c r="A77" s="4"/>
      <c r="B77" s="5"/>
      <c r="C77" s="20"/>
      <c r="D77" s="21"/>
      <c r="E77" s="21"/>
      <c r="F77" s="22"/>
      <c r="G77" s="21"/>
      <c r="H77" s="5">
        <f>LOOKUP(G77,Tabellen!$A$5:$C$8)</f>
        <v>0</v>
      </c>
      <c r="I77" s="21"/>
      <c r="J77" s="54"/>
      <c r="K77" s="54"/>
      <c r="L77" s="55"/>
      <c r="M77" s="55"/>
      <c r="N77" s="54"/>
      <c r="O77" s="54">
        <f t="shared" si="3"/>
        <v>1</v>
      </c>
      <c r="P77" s="6">
        <f t="shared" si="4"/>
        <v>0</v>
      </c>
      <c r="Q77" s="10">
        <f t="shared" si="5"/>
        <v>0</v>
      </c>
      <c r="R77" s="31"/>
    </row>
    <row r="78" spans="1:18" ht="15">
      <c r="A78" s="4"/>
      <c r="B78" s="5"/>
      <c r="C78" s="39"/>
      <c r="D78" s="40"/>
      <c r="E78" s="40"/>
      <c r="F78" s="25"/>
      <c r="G78" s="40"/>
      <c r="H78" s="5">
        <f>LOOKUP(G78,Tabellen!$A$5:$C$8)</f>
        <v>0</v>
      </c>
      <c r="I78" s="21"/>
      <c r="J78" s="54"/>
      <c r="K78" s="54"/>
      <c r="L78" s="55"/>
      <c r="M78" s="55"/>
      <c r="N78" s="54"/>
      <c r="O78" s="54">
        <f t="shared" si="3"/>
        <v>1</v>
      </c>
      <c r="P78" s="6">
        <f t="shared" si="4"/>
        <v>0</v>
      </c>
      <c r="Q78" s="10">
        <f t="shared" si="5"/>
        <v>0</v>
      </c>
      <c r="R78" s="40"/>
    </row>
    <row r="79" spans="1:18" ht="15">
      <c r="A79" s="4"/>
      <c r="B79" s="5"/>
      <c r="C79" s="20"/>
      <c r="D79" s="21"/>
      <c r="E79" s="21"/>
      <c r="F79" s="22"/>
      <c r="G79" s="21"/>
      <c r="H79" s="5">
        <f>LOOKUP(G79,Tabellen!$A$5:$C$8)</f>
        <v>0</v>
      </c>
      <c r="I79" s="21"/>
      <c r="J79" s="54"/>
      <c r="K79" s="54"/>
      <c r="L79" s="55"/>
      <c r="M79" s="55"/>
      <c r="N79" s="54"/>
      <c r="O79" s="54">
        <f t="shared" si="3"/>
        <v>1</v>
      </c>
      <c r="P79" s="6">
        <f t="shared" si="4"/>
        <v>0</v>
      </c>
      <c r="Q79" s="10">
        <f t="shared" si="5"/>
        <v>0</v>
      </c>
      <c r="R79" s="21"/>
    </row>
    <row r="80" spans="1:18" ht="15">
      <c r="A80" s="4"/>
      <c r="B80" s="5"/>
      <c r="C80" s="20"/>
      <c r="D80" s="21"/>
      <c r="E80" s="21"/>
      <c r="F80" s="22"/>
      <c r="G80" s="21"/>
      <c r="H80" s="5">
        <f>LOOKUP(G80,Tabellen!$A$5:$C$8)</f>
        <v>0</v>
      </c>
      <c r="I80" s="21"/>
      <c r="J80" s="54"/>
      <c r="K80" s="54"/>
      <c r="L80" s="55"/>
      <c r="M80" s="55"/>
      <c r="N80" s="54"/>
      <c r="O80" s="54">
        <f t="shared" si="3"/>
        <v>1</v>
      </c>
      <c r="P80" s="6">
        <f t="shared" si="4"/>
        <v>0</v>
      </c>
      <c r="Q80" s="10">
        <f t="shared" si="5"/>
        <v>0</v>
      </c>
      <c r="R80" s="31"/>
    </row>
    <row r="81" spans="1:18" ht="15">
      <c r="A81" s="4"/>
      <c r="B81" s="5"/>
      <c r="C81" s="31"/>
      <c r="D81" s="21"/>
      <c r="E81" s="21"/>
      <c r="F81" s="22"/>
      <c r="G81" s="21"/>
      <c r="H81" s="5">
        <f>LOOKUP(G81,Tabellen!$A$5:$C$8)</f>
        <v>0</v>
      </c>
      <c r="I81" s="21"/>
      <c r="J81" s="54"/>
      <c r="K81" s="54"/>
      <c r="L81" s="55"/>
      <c r="M81" s="55"/>
      <c r="N81" s="54"/>
      <c r="O81" s="54">
        <f t="shared" si="3"/>
        <v>1</v>
      </c>
      <c r="P81" s="6">
        <f t="shared" si="4"/>
        <v>0</v>
      </c>
      <c r="Q81" s="10">
        <f t="shared" si="5"/>
        <v>0</v>
      </c>
      <c r="R81" s="31"/>
    </row>
    <row r="82" spans="1:30" ht="15">
      <c r="A82" s="4"/>
      <c r="B82" s="5"/>
      <c r="C82" s="20"/>
      <c r="D82" s="21"/>
      <c r="E82" s="21"/>
      <c r="F82" s="22"/>
      <c r="G82" s="21"/>
      <c r="H82" s="5">
        <f>LOOKUP(G82,Tabellen!$A$5:$C$8)</f>
        <v>0</v>
      </c>
      <c r="I82" s="21"/>
      <c r="J82" s="54"/>
      <c r="K82" s="54"/>
      <c r="L82" s="55"/>
      <c r="M82" s="55"/>
      <c r="N82" s="54"/>
      <c r="O82" s="54">
        <f t="shared" si="3"/>
        <v>1</v>
      </c>
      <c r="P82" s="6">
        <f t="shared" si="4"/>
        <v>0</v>
      </c>
      <c r="Q82" s="10">
        <f t="shared" si="5"/>
        <v>0</v>
      </c>
      <c r="R82" s="31"/>
      <c r="AD82" s="2"/>
    </row>
    <row r="83" spans="1:18" ht="15">
      <c r="A83" s="4"/>
      <c r="B83" s="5"/>
      <c r="C83" s="20"/>
      <c r="D83" s="21"/>
      <c r="E83" s="21"/>
      <c r="F83" s="22"/>
      <c r="G83" s="21"/>
      <c r="H83" s="5">
        <f>LOOKUP(G83,Tabellen!$A$5:$C$8)</f>
        <v>0</v>
      </c>
      <c r="I83" s="21"/>
      <c r="J83" s="54"/>
      <c r="K83" s="54"/>
      <c r="L83" s="55"/>
      <c r="M83" s="55"/>
      <c r="N83" s="54"/>
      <c r="O83" s="54">
        <f t="shared" si="3"/>
        <v>1</v>
      </c>
      <c r="P83" s="6">
        <f t="shared" si="4"/>
        <v>0</v>
      </c>
      <c r="Q83" s="10">
        <f t="shared" si="5"/>
        <v>0</v>
      </c>
      <c r="R83" s="31"/>
    </row>
    <row r="84" spans="1:30" ht="15">
      <c r="A84" s="4"/>
      <c r="B84" s="5"/>
      <c r="C84" s="20"/>
      <c r="D84" s="21"/>
      <c r="E84" s="21"/>
      <c r="F84" s="22"/>
      <c r="G84" s="21"/>
      <c r="H84" s="5">
        <f>LOOKUP(G84,Tabellen!$A$5:$C$8)</f>
        <v>0</v>
      </c>
      <c r="I84" s="21"/>
      <c r="J84" s="54"/>
      <c r="K84" s="54"/>
      <c r="L84" s="55"/>
      <c r="M84" s="55"/>
      <c r="N84" s="54"/>
      <c r="O84" s="54">
        <f t="shared" si="3"/>
        <v>1</v>
      </c>
      <c r="P84" s="6">
        <f t="shared" si="4"/>
        <v>0</v>
      </c>
      <c r="Q84" s="10">
        <f t="shared" si="5"/>
        <v>0</v>
      </c>
      <c r="R84" s="31"/>
      <c r="AD84" s="3"/>
    </row>
    <row r="85" spans="1:18" ht="15">
      <c r="A85" s="4"/>
      <c r="B85" s="5"/>
      <c r="C85" s="20"/>
      <c r="D85" s="21"/>
      <c r="E85" s="21"/>
      <c r="F85" s="22"/>
      <c r="G85" s="21"/>
      <c r="H85" s="5">
        <f>LOOKUP(G85,Tabellen!$A$5:$C$8)</f>
        <v>0</v>
      </c>
      <c r="I85" s="21"/>
      <c r="J85" s="54"/>
      <c r="K85" s="54"/>
      <c r="L85" s="55"/>
      <c r="M85" s="55"/>
      <c r="N85" s="54"/>
      <c r="O85" s="54">
        <f t="shared" si="3"/>
        <v>1</v>
      </c>
      <c r="P85" s="6">
        <f t="shared" si="4"/>
        <v>0</v>
      </c>
      <c r="Q85" s="10">
        <f t="shared" si="5"/>
        <v>0</v>
      </c>
      <c r="R85" s="31"/>
    </row>
    <row r="86" spans="1:18" ht="15">
      <c r="A86" s="4"/>
      <c r="B86" s="5"/>
      <c r="C86" s="20"/>
      <c r="D86" s="21"/>
      <c r="E86" s="21"/>
      <c r="F86" s="22"/>
      <c r="G86" s="21"/>
      <c r="H86" s="5">
        <f>LOOKUP(G86,Tabellen!$A$5:$C$8)</f>
        <v>0</v>
      </c>
      <c r="I86" s="21"/>
      <c r="J86" s="54"/>
      <c r="K86" s="54"/>
      <c r="L86" s="55"/>
      <c r="M86" s="55"/>
      <c r="N86" s="54"/>
      <c r="O86" s="54">
        <f t="shared" si="3"/>
        <v>1</v>
      </c>
      <c r="P86" s="6">
        <f t="shared" si="4"/>
        <v>0</v>
      </c>
      <c r="Q86" s="10">
        <f t="shared" si="5"/>
        <v>0</v>
      </c>
      <c r="R86" s="21"/>
    </row>
    <row r="87" spans="1:18" ht="15">
      <c r="A87" s="4"/>
      <c r="B87" s="5"/>
      <c r="C87" s="20"/>
      <c r="D87" s="21"/>
      <c r="E87" s="21"/>
      <c r="F87" s="22"/>
      <c r="G87" s="21"/>
      <c r="H87" s="5">
        <f>LOOKUP(G87,Tabellen!$A$5:$C$8)</f>
        <v>0</v>
      </c>
      <c r="I87" s="21"/>
      <c r="J87" s="54"/>
      <c r="K87" s="54"/>
      <c r="L87" s="55"/>
      <c r="M87" s="55"/>
      <c r="N87" s="54"/>
      <c r="O87" s="54">
        <f t="shared" si="3"/>
        <v>1</v>
      </c>
      <c r="P87" s="6">
        <f t="shared" si="4"/>
        <v>0</v>
      </c>
      <c r="Q87" s="10">
        <f t="shared" si="5"/>
        <v>0</v>
      </c>
      <c r="R87" s="31"/>
    </row>
    <row r="88" spans="1:18" ht="15">
      <c r="A88" s="4"/>
      <c r="B88" s="5"/>
      <c r="C88" s="20"/>
      <c r="D88" s="21"/>
      <c r="E88" s="21"/>
      <c r="F88" s="22"/>
      <c r="G88" s="21"/>
      <c r="H88" s="5">
        <f>LOOKUP(G88,Tabellen!$A$5:$C$8)</f>
        <v>0</v>
      </c>
      <c r="I88" s="21"/>
      <c r="J88" s="54"/>
      <c r="K88" s="54"/>
      <c r="L88" s="55"/>
      <c r="M88" s="55"/>
      <c r="N88" s="54"/>
      <c r="O88" s="54">
        <f t="shared" si="3"/>
        <v>1</v>
      </c>
      <c r="P88" s="6">
        <f t="shared" si="4"/>
        <v>0</v>
      </c>
      <c r="Q88" s="10">
        <f t="shared" si="5"/>
        <v>0</v>
      </c>
      <c r="R88" s="31"/>
    </row>
    <row r="89" spans="1:18" ht="15">
      <c r="A89" s="4"/>
      <c r="B89" s="5"/>
      <c r="C89" s="20"/>
      <c r="D89" s="21"/>
      <c r="E89" s="21"/>
      <c r="F89" s="22"/>
      <c r="G89" s="21"/>
      <c r="H89" s="5">
        <f>LOOKUP(G89,Tabellen!$A$5:$C$8)</f>
        <v>0</v>
      </c>
      <c r="I89" s="21"/>
      <c r="J89" s="54"/>
      <c r="K89" s="54"/>
      <c r="L89" s="55"/>
      <c r="M89" s="55"/>
      <c r="N89" s="54"/>
      <c r="O89" s="54">
        <f t="shared" si="3"/>
        <v>1</v>
      </c>
      <c r="P89" s="6">
        <f t="shared" si="4"/>
        <v>0</v>
      </c>
      <c r="Q89" s="10">
        <f t="shared" si="5"/>
        <v>0</v>
      </c>
      <c r="R89" s="31"/>
    </row>
    <row r="90" spans="1:18" ht="15">
      <c r="A90" s="4"/>
      <c r="B90" s="5"/>
      <c r="C90" s="20"/>
      <c r="D90" s="21"/>
      <c r="E90" s="21"/>
      <c r="F90" s="22"/>
      <c r="G90" s="21"/>
      <c r="H90" s="5">
        <f>LOOKUP(G90,Tabellen!$A$5:$C$8)</f>
        <v>0</v>
      </c>
      <c r="I90" s="21"/>
      <c r="J90" s="54"/>
      <c r="K90" s="54"/>
      <c r="L90" s="55"/>
      <c r="M90" s="55"/>
      <c r="N90" s="54"/>
      <c r="O90" s="54">
        <f t="shared" si="3"/>
        <v>1</v>
      </c>
      <c r="P90" s="6">
        <f t="shared" si="4"/>
        <v>0</v>
      </c>
      <c r="Q90" s="10">
        <f t="shared" si="5"/>
        <v>0</v>
      </c>
      <c r="R90" s="31"/>
    </row>
    <row r="91" spans="1:18" ht="15">
      <c r="A91" s="4"/>
      <c r="B91" s="5"/>
      <c r="C91" s="20"/>
      <c r="D91" s="21"/>
      <c r="E91" s="21"/>
      <c r="F91" s="22"/>
      <c r="G91" s="21"/>
      <c r="H91" s="5">
        <f>LOOKUP(G91,Tabellen!$A$5:$C$8)</f>
        <v>0</v>
      </c>
      <c r="I91" s="21"/>
      <c r="J91" s="54"/>
      <c r="K91" s="54"/>
      <c r="L91" s="55"/>
      <c r="M91" s="55"/>
      <c r="N91" s="54"/>
      <c r="O91" s="54">
        <f t="shared" si="3"/>
        <v>1</v>
      </c>
      <c r="P91" s="6">
        <f t="shared" si="4"/>
        <v>0</v>
      </c>
      <c r="Q91" s="10">
        <f t="shared" si="5"/>
        <v>0</v>
      </c>
      <c r="R91" s="31"/>
    </row>
    <row r="92" spans="1:18" ht="15">
      <c r="A92" s="4"/>
      <c r="B92" s="5"/>
      <c r="C92" s="20"/>
      <c r="D92" s="21"/>
      <c r="E92" s="21"/>
      <c r="F92" s="22"/>
      <c r="G92" s="21"/>
      <c r="H92" s="5">
        <f>LOOKUP(G92,Tabellen!$A$5:$C$8)</f>
        <v>0</v>
      </c>
      <c r="I92" s="21"/>
      <c r="J92" s="54"/>
      <c r="K92" s="54"/>
      <c r="L92" s="55"/>
      <c r="M92" s="55"/>
      <c r="N92" s="54"/>
      <c r="O92" s="54">
        <f t="shared" si="3"/>
        <v>1</v>
      </c>
      <c r="P92" s="6">
        <f t="shared" si="4"/>
        <v>0</v>
      </c>
      <c r="Q92" s="10">
        <f t="shared" si="5"/>
        <v>0</v>
      </c>
      <c r="R92" s="31"/>
    </row>
    <row r="93" spans="1:18" ht="15">
      <c r="A93" s="4"/>
      <c r="B93" s="5"/>
      <c r="C93" s="20"/>
      <c r="D93" s="21"/>
      <c r="E93" s="21"/>
      <c r="F93" s="22"/>
      <c r="G93" s="21"/>
      <c r="H93" s="5">
        <f>LOOKUP(G93,Tabellen!$A$5:$C$8)</f>
        <v>0</v>
      </c>
      <c r="I93" s="21"/>
      <c r="J93" s="54"/>
      <c r="K93" s="54"/>
      <c r="L93" s="55"/>
      <c r="M93" s="55"/>
      <c r="N93" s="54"/>
      <c r="O93" s="54">
        <f t="shared" si="3"/>
        <v>1</v>
      </c>
      <c r="P93" s="6">
        <f t="shared" si="4"/>
        <v>0</v>
      </c>
      <c r="Q93" s="10">
        <f t="shared" si="5"/>
        <v>0</v>
      </c>
      <c r="R93" s="21"/>
    </row>
    <row r="94" spans="1:18" ht="15">
      <c r="A94" s="4"/>
      <c r="B94" s="5"/>
      <c r="C94" s="20"/>
      <c r="D94" s="21"/>
      <c r="E94" s="21"/>
      <c r="F94" s="22"/>
      <c r="G94" s="21"/>
      <c r="H94" s="5">
        <f>LOOKUP(G94,Tabellen!$A$5:$C$8)</f>
        <v>0</v>
      </c>
      <c r="I94" s="21"/>
      <c r="J94" s="54"/>
      <c r="K94" s="54"/>
      <c r="L94" s="55"/>
      <c r="M94" s="55"/>
      <c r="N94" s="54"/>
      <c r="O94" s="54">
        <f t="shared" si="3"/>
        <v>1</v>
      </c>
      <c r="P94" s="6">
        <f t="shared" si="4"/>
        <v>0</v>
      </c>
      <c r="Q94" s="10">
        <f t="shared" si="5"/>
        <v>0</v>
      </c>
      <c r="R94" s="31"/>
    </row>
    <row r="95" spans="1:18" ht="15">
      <c r="A95" s="4"/>
      <c r="B95" s="5"/>
      <c r="C95" s="20"/>
      <c r="D95" s="21"/>
      <c r="E95" s="21"/>
      <c r="F95" s="22"/>
      <c r="G95" s="21"/>
      <c r="H95" s="5">
        <f>LOOKUP(G95,Tabellen!$A$5:$C$8)</f>
        <v>0</v>
      </c>
      <c r="I95" s="21"/>
      <c r="J95" s="54"/>
      <c r="K95" s="54"/>
      <c r="L95" s="55"/>
      <c r="M95" s="55"/>
      <c r="N95" s="54"/>
      <c r="O95" s="54">
        <f t="shared" si="3"/>
        <v>1</v>
      </c>
      <c r="P95" s="6">
        <f t="shared" si="4"/>
        <v>0</v>
      </c>
      <c r="Q95" s="10">
        <f t="shared" si="5"/>
        <v>0</v>
      </c>
      <c r="R95" s="21"/>
    </row>
    <row r="96" spans="1:18" ht="15">
      <c r="A96" s="4"/>
      <c r="B96" s="5"/>
      <c r="C96" s="20"/>
      <c r="D96" s="21"/>
      <c r="E96" s="21"/>
      <c r="F96" s="22"/>
      <c r="G96" s="21"/>
      <c r="H96" s="5">
        <f>LOOKUP(G96,Tabellen!$A$5:$C$8)</f>
        <v>0</v>
      </c>
      <c r="I96" s="21"/>
      <c r="J96" s="54"/>
      <c r="K96" s="54"/>
      <c r="L96" s="55"/>
      <c r="M96" s="55"/>
      <c r="N96" s="54"/>
      <c r="O96" s="54">
        <f t="shared" si="3"/>
        <v>1</v>
      </c>
      <c r="P96" s="6">
        <f t="shared" si="4"/>
        <v>0</v>
      </c>
      <c r="Q96" s="10">
        <f t="shared" si="5"/>
        <v>0</v>
      </c>
      <c r="R96" s="31"/>
    </row>
    <row r="97" spans="1:18" ht="15">
      <c r="A97" s="4"/>
      <c r="B97" s="5"/>
      <c r="C97" s="20"/>
      <c r="D97" s="21"/>
      <c r="E97" s="21"/>
      <c r="F97" s="22"/>
      <c r="G97" s="21"/>
      <c r="H97" s="5">
        <f>LOOKUP(G97,Tabellen!$A$5:$C$8)</f>
        <v>0</v>
      </c>
      <c r="I97" s="21"/>
      <c r="J97" s="54"/>
      <c r="K97" s="54"/>
      <c r="L97" s="55"/>
      <c r="M97" s="55"/>
      <c r="N97" s="54"/>
      <c r="O97" s="54">
        <f t="shared" si="3"/>
        <v>1</v>
      </c>
      <c r="P97" s="6">
        <f t="shared" si="4"/>
        <v>0</v>
      </c>
      <c r="Q97" s="10">
        <f t="shared" si="5"/>
        <v>0</v>
      </c>
      <c r="R97" s="31"/>
    </row>
    <row r="98" spans="1:18" ht="15">
      <c r="A98" s="4"/>
      <c r="B98" s="5"/>
      <c r="C98" s="20"/>
      <c r="D98" s="21"/>
      <c r="E98" s="21"/>
      <c r="F98" s="22"/>
      <c r="G98" s="21"/>
      <c r="H98" s="5">
        <f>LOOKUP(G98,Tabellen!$A$5:$C$8)</f>
        <v>0</v>
      </c>
      <c r="I98" s="21"/>
      <c r="J98" s="54"/>
      <c r="K98" s="54"/>
      <c r="L98" s="55"/>
      <c r="M98" s="55"/>
      <c r="N98" s="54"/>
      <c r="O98" s="54">
        <f t="shared" si="3"/>
        <v>1</v>
      </c>
      <c r="P98" s="6">
        <f t="shared" si="4"/>
        <v>0</v>
      </c>
      <c r="Q98" s="10">
        <f t="shared" si="5"/>
        <v>0</v>
      </c>
      <c r="R98" s="31"/>
    </row>
    <row r="99" spans="1:18" ht="15">
      <c r="A99" s="4"/>
      <c r="B99" s="5"/>
      <c r="C99" s="20"/>
      <c r="D99" s="21"/>
      <c r="E99" s="21"/>
      <c r="F99" s="22"/>
      <c r="G99" s="21"/>
      <c r="H99" s="5">
        <f>LOOKUP(G99,Tabellen!$A$5:$C$8)</f>
        <v>0</v>
      </c>
      <c r="I99" s="21"/>
      <c r="J99" s="54"/>
      <c r="K99" s="54"/>
      <c r="L99" s="55"/>
      <c r="M99" s="55"/>
      <c r="N99" s="54"/>
      <c r="O99" s="54">
        <f t="shared" si="3"/>
        <v>1</v>
      </c>
      <c r="P99" s="6">
        <f t="shared" si="4"/>
        <v>0</v>
      </c>
      <c r="Q99" s="10">
        <f t="shared" si="5"/>
        <v>0</v>
      </c>
      <c r="R99" s="31"/>
    </row>
    <row r="100" spans="1:18" ht="15">
      <c r="A100" s="4"/>
      <c r="B100" s="5"/>
      <c r="C100" s="20"/>
      <c r="D100" s="21"/>
      <c r="E100" s="21"/>
      <c r="F100" s="22"/>
      <c r="G100" s="21"/>
      <c r="H100" s="5">
        <f>LOOKUP(G100,Tabellen!$A$5:$C$8)</f>
        <v>0</v>
      </c>
      <c r="I100" s="21"/>
      <c r="J100" s="54"/>
      <c r="K100" s="54"/>
      <c r="L100" s="55"/>
      <c r="M100" s="55"/>
      <c r="N100" s="54"/>
      <c r="O100" s="54">
        <f t="shared" si="3"/>
        <v>1</v>
      </c>
      <c r="P100" s="6">
        <f t="shared" si="4"/>
        <v>0</v>
      </c>
      <c r="Q100" s="10">
        <f t="shared" si="5"/>
        <v>0</v>
      </c>
      <c r="R100" s="31"/>
    </row>
    <row r="101" spans="1:18" ht="15">
      <c r="A101" s="4"/>
      <c r="B101" s="5"/>
      <c r="C101" s="20"/>
      <c r="D101" s="21"/>
      <c r="E101" s="21"/>
      <c r="F101" s="22"/>
      <c r="G101" s="21"/>
      <c r="H101" s="5">
        <f>LOOKUP(G101,Tabellen!$A$5:$C$8)</f>
        <v>0</v>
      </c>
      <c r="I101" s="21"/>
      <c r="J101" s="54"/>
      <c r="K101" s="54"/>
      <c r="L101" s="55"/>
      <c r="M101" s="55"/>
      <c r="N101" s="54"/>
      <c r="O101" s="54">
        <f t="shared" si="3"/>
        <v>1</v>
      </c>
      <c r="P101" s="6">
        <f t="shared" si="4"/>
        <v>0</v>
      </c>
      <c r="Q101" s="10">
        <f t="shared" si="5"/>
        <v>0</v>
      </c>
      <c r="R101" s="31"/>
    </row>
    <row r="102" spans="1:18" ht="15">
      <c r="A102" s="4"/>
      <c r="B102" s="5"/>
      <c r="C102" s="20"/>
      <c r="D102" s="21"/>
      <c r="E102" s="21"/>
      <c r="F102" s="22"/>
      <c r="G102" s="21"/>
      <c r="H102" s="5">
        <f>LOOKUP(G102,Tabellen!$A$5:$C$8)</f>
        <v>0</v>
      </c>
      <c r="I102" s="21"/>
      <c r="J102" s="54"/>
      <c r="K102" s="54"/>
      <c r="L102" s="55"/>
      <c r="M102" s="55"/>
      <c r="N102" s="54"/>
      <c r="O102" s="54">
        <f t="shared" si="3"/>
        <v>1</v>
      </c>
      <c r="P102" s="6">
        <f t="shared" si="4"/>
        <v>0</v>
      </c>
      <c r="Q102" s="10">
        <f t="shared" si="5"/>
        <v>0</v>
      </c>
      <c r="R102" s="31"/>
    </row>
    <row r="103" spans="1:18" ht="15">
      <c r="A103" s="4"/>
      <c r="B103" s="5"/>
      <c r="C103" s="20"/>
      <c r="D103" s="21"/>
      <c r="E103" s="21"/>
      <c r="F103" s="22"/>
      <c r="G103" s="21"/>
      <c r="H103" s="5">
        <f>LOOKUP(G103,Tabellen!$A$5:$C$8)</f>
        <v>0</v>
      </c>
      <c r="I103" s="21"/>
      <c r="J103" s="54"/>
      <c r="K103" s="54"/>
      <c r="L103" s="55"/>
      <c r="M103" s="55"/>
      <c r="N103" s="54"/>
      <c r="O103" s="54">
        <f t="shared" si="3"/>
        <v>1</v>
      </c>
      <c r="P103" s="6">
        <f t="shared" si="4"/>
        <v>0</v>
      </c>
      <c r="Q103" s="10">
        <f t="shared" si="5"/>
        <v>0</v>
      </c>
      <c r="R103" s="31"/>
    </row>
    <row r="104" spans="1:18" ht="15">
      <c r="A104" s="4"/>
      <c r="B104" s="5"/>
      <c r="C104" s="20"/>
      <c r="D104" s="21"/>
      <c r="E104" s="21"/>
      <c r="F104" s="22"/>
      <c r="G104" s="21"/>
      <c r="H104" s="5">
        <f>LOOKUP(G104,Tabellen!$A$5:$C$8)</f>
        <v>0</v>
      </c>
      <c r="I104" s="21"/>
      <c r="J104" s="54"/>
      <c r="K104" s="54"/>
      <c r="L104" s="55"/>
      <c r="M104" s="55"/>
      <c r="N104" s="54"/>
      <c r="O104" s="54">
        <f t="shared" si="3"/>
        <v>1</v>
      </c>
      <c r="P104" s="6">
        <f t="shared" si="4"/>
        <v>0</v>
      </c>
      <c r="Q104" s="10">
        <f t="shared" si="5"/>
        <v>0</v>
      </c>
      <c r="R104" s="31"/>
    </row>
    <row r="105" spans="1:18" ht="15">
      <c r="A105" s="4"/>
      <c r="B105" s="5"/>
      <c r="C105" s="21"/>
      <c r="D105" s="21"/>
      <c r="E105" s="21"/>
      <c r="F105" s="22"/>
      <c r="G105" s="21"/>
      <c r="H105" s="5">
        <f>LOOKUP(G105,Tabellen!$A$5:$C$8)</f>
        <v>0</v>
      </c>
      <c r="I105" s="21"/>
      <c r="J105" s="54"/>
      <c r="K105" s="54"/>
      <c r="L105" s="55"/>
      <c r="M105" s="55"/>
      <c r="N105" s="54"/>
      <c r="O105" s="54">
        <f t="shared" si="3"/>
        <v>1</v>
      </c>
      <c r="P105" s="6">
        <f t="shared" si="4"/>
        <v>0</v>
      </c>
      <c r="Q105" s="10">
        <f t="shared" si="5"/>
        <v>0</v>
      </c>
      <c r="R105" s="31"/>
    </row>
    <row r="106" spans="1:18" ht="15">
      <c r="A106" s="4"/>
      <c r="B106" s="5"/>
      <c r="C106" s="20"/>
      <c r="D106" s="21"/>
      <c r="E106" s="21"/>
      <c r="F106" s="22"/>
      <c r="G106" s="21"/>
      <c r="H106" s="5">
        <f>LOOKUP(G106,Tabellen!$A$5:$C$8)</f>
        <v>0</v>
      </c>
      <c r="I106" s="21"/>
      <c r="J106" s="54"/>
      <c r="K106" s="54"/>
      <c r="L106" s="55"/>
      <c r="M106" s="55"/>
      <c r="N106" s="54"/>
      <c r="O106" s="54">
        <f t="shared" si="3"/>
        <v>1</v>
      </c>
      <c r="P106" s="6">
        <f t="shared" si="4"/>
        <v>0</v>
      </c>
      <c r="Q106" s="10">
        <f t="shared" si="5"/>
        <v>0</v>
      </c>
      <c r="R106" s="31"/>
    </row>
    <row r="107" spans="1:18" ht="15">
      <c r="A107" s="4"/>
      <c r="B107" s="5"/>
      <c r="C107" s="21"/>
      <c r="D107" s="21"/>
      <c r="E107" s="21"/>
      <c r="F107" s="22"/>
      <c r="G107" s="21"/>
      <c r="H107" s="5">
        <f>LOOKUP(G107,Tabellen!$A$5:$C$8)</f>
        <v>0</v>
      </c>
      <c r="I107" s="21"/>
      <c r="J107" s="54"/>
      <c r="K107" s="54"/>
      <c r="L107" s="55"/>
      <c r="M107" s="55"/>
      <c r="N107" s="54"/>
      <c r="O107" s="54">
        <f t="shared" si="3"/>
        <v>1</v>
      </c>
      <c r="P107" s="6">
        <f t="shared" si="4"/>
        <v>0</v>
      </c>
      <c r="Q107" s="10">
        <f t="shared" si="5"/>
        <v>0</v>
      </c>
      <c r="R107" s="21"/>
    </row>
    <row r="108" spans="1:30" ht="15">
      <c r="A108" s="4"/>
      <c r="B108" s="5"/>
      <c r="C108" s="20"/>
      <c r="D108" s="21"/>
      <c r="E108" s="21"/>
      <c r="F108" s="22"/>
      <c r="G108" s="21"/>
      <c r="H108" s="5">
        <f>LOOKUP(G108,Tabellen!$A$5:$C$8)</f>
        <v>0</v>
      </c>
      <c r="I108" s="21"/>
      <c r="J108" s="54"/>
      <c r="K108" s="54"/>
      <c r="L108" s="55"/>
      <c r="M108" s="55"/>
      <c r="N108" s="54"/>
      <c r="O108" s="54">
        <f t="shared" si="3"/>
        <v>1</v>
      </c>
      <c r="P108" s="6">
        <f t="shared" si="4"/>
        <v>0</v>
      </c>
      <c r="Q108" s="10">
        <f t="shared" si="5"/>
        <v>0</v>
      </c>
      <c r="R108" s="31"/>
      <c r="AD108" s="2"/>
    </row>
    <row r="109" spans="1:18" ht="15">
      <c r="A109" s="4"/>
      <c r="B109" s="5"/>
      <c r="C109" s="21"/>
      <c r="D109" s="21"/>
      <c r="E109" s="21"/>
      <c r="F109" s="22"/>
      <c r="G109" s="21"/>
      <c r="H109" s="5">
        <f>LOOKUP(G109,Tabellen!$A$5:$C$8)</f>
        <v>0</v>
      </c>
      <c r="I109" s="21"/>
      <c r="J109" s="54"/>
      <c r="K109" s="54"/>
      <c r="L109" s="55"/>
      <c r="M109" s="55"/>
      <c r="N109" s="54"/>
      <c r="O109" s="54">
        <f t="shared" si="3"/>
        <v>1</v>
      </c>
      <c r="P109" s="6">
        <f t="shared" si="4"/>
        <v>0</v>
      </c>
      <c r="Q109" s="10">
        <f t="shared" si="5"/>
        <v>0</v>
      </c>
      <c r="R109" s="31"/>
    </row>
    <row r="110" spans="1:30" ht="15">
      <c r="A110" s="4"/>
      <c r="B110" s="5"/>
      <c r="C110" s="20"/>
      <c r="D110" s="21"/>
      <c r="E110" s="21"/>
      <c r="F110" s="22"/>
      <c r="G110" s="21"/>
      <c r="H110" s="5">
        <f>LOOKUP(G110,Tabellen!$A$5:$C$8)</f>
        <v>0</v>
      </c>
      <c r="I110" s="21"/>
      <c r="J110" s="54"/>
      <c r="K110" s="54"/>
      <c r="L110" s="55"/>
      <c r="M110" s="55"/>
      <c r="N110" s="54"/>
      <c r="O110" s="54">
        <f t="shared" si="3"/>
        <v>1</v>
      </c>
      <c r="P110" s="6">
        <f t="shared" si="4"/>
        <v>0</v>
      </c>
      <c r="Q110" s="10">
        <f t="shared" si="5"/>
        <v>0</v>
      </c>
      <c r="R110" s="31"/>
      <c r="AD110" s="2"/>
    </row>
    <row r="111" spans="1:18" ht="15">
      <c r="A111" s="4"/>
      <c r="B111" s="5"/>
      <c r="C111" s="20"/>
      <c r="D111" s="21"/>
      <c r="E111" s="21"/>
      <c r="F111" s="22"/>
      <c r="G111" s="21"/>
      <c r="H111" s="5">
        <f>LOOKUP(G111,Tabellen!$A$5:$C$8)</f>
        <v>0</v>
      </c>
      <c r="I111" s="21"/>
      <c r="J111" s="54"/>
      <c r="K111" s="54"/>
      <c r="L111" s="55"/>
      <c r="M111" s="55"/>
      <c r="N111" s="54"/>
      <c r="O111" s="54">
        <f t="shared" si="3"/>
        <v>1</v>
      </c>
      <c r="P111" s="6">
        <f t="shared" si="4"/>
        <v>0</v>
      </c>
      <c r="Q111" s="10">
        <f t="shared" si="5"/>
        <v>0</v>
      </c>
      <c r="R111" s="31"/>
    </row>
    <row r="112" spans="1:18" ht="15">
      <c r="A112" s="4"/>
      <c r="B112" s="5"/>
      <c r="C112" s="20"/>
      <c r="D112" s="21"/>
      <c r="E112" s="21"/>
      <c r="F112" s="22"/>
      <c r="G112" s="21"/>
      <c r="H112" s="5">
        <f>LOOKUP(G112,Tabellen!$A$5:$C$8)</f>
        <v>0</v>
      </c>
      <c r="I112" s="21"/>
      <c r="J112" s="54"/>
      <c r="K112" s="54"/>
      <c r="L112" s="55"/>
      <c r="M112" s="55"/>
      <c r="N112" s="54"/>
      <c r="O112" s="54">
        <f t="shared" si="3"/>
        <v>1</v>
      </c>
      <c r="P112" s="6">
        <f t="shared" si="4"/>
        <v>0</v>
      </c>
      <c r="Q112" s="10">
        <f t="shared" si="5"/>
        <v>0</v>
      </c>
      <c r="R112" s="31"/>
    </row>
    <row r="113" spans="1:18" ht="15">
      <c r="A113" s="4"/>
      <c r="B113" s="5"/>
      <c r="C113" s="20"/>
      <c r="D113" s="21"/>
      <c r="E113" s="21"/>
      <c r="F113" s="22"/>
      <c r="G113" s="21"/>
      <c r="H113" s="5">
        <f>LOOKUP(G113,Tabellen!$A$5:$C$8)</f>
        <v>0</v>
      </c>
      <c r="I113" s="21"/>
      <c r="J113" s="54"/>
      <c r="K113" s="54"/>
      <c r="L113" s="55"/>
      <c r="M113" s="55"/>
      <c r="N113" s="54"/>
      <c r="O113" s="54">
        <f t="shared" si="3"/>
        <v>1</v>
      </c>
      <c r="P113" s="6">
        <f t="shared" si="4"/>
        <v>0</v>
      </c>
      <c r="Q113" s="10">
        <f t="shared" si="5"/>
        <v>0</v>
      </c>
      <c r="R113" s="31"/>
    </row>
    <row r="114" spans="1:18" ht="15">
      <c r="A114" s="4"/>
      <c r="B114" s="5"/>
      <c r="C114" s="21"/>
      <c r="D114" s="21"/>
      <c r="E114" s="21"/>
      <c r="F114" s="22"/>
      <c r="G114" s="21"/>
      <c r="H114" s="5">
        <f>LOOKUP(G114,Tabellen!$A$5:$C$8)</f>
        <v>0</v>
      </c>
      <c r="I114" s="21"/>
      <c r="J114" s="54"/>
      <c r="K114" s="54"/>
      <c r="L114" s="55"/>
      <c r="M114" s="55"/>
      <c r="N114" s="54"/>
      <c r="O114" s="54">
        <f t="shared" si="3"/>
        <v>1</v>
      </c>
      <c r="P114" s="6">
        <f t="shared" si="4"/>
        <v>0</v>
      </c>
      <c r="Q114" s="10">
        <f t="shared" si="5"/>
        <v>0</v>
      </c>
      <c r="R114" s="21"/>
    </row>
    <row r="115" spans="1:18" ht="15">
      <c r="A115" s="4"/>
      <c r="B115" s="5"/>
      <c r="C115" s="20"/>
      <c r="D115" s="21"/>
      <c r="E115" s="21"/>
      <c r="F115" s="22"/>
      <c r="G115" s="21"/>
      <c r="H115" s="5">
        <f>LOOKUP(G115,Tabellen!$A$5:$C$8)</f>
        <v>0</v>
      </c>
      <c r="I115" s="21"/>
      <c r="J115" s="54"/>
      <c r="K115" s="54"/>
      <c r="L115" s="55"/>
      <c r="M115" s="55"/>
      <c r="N115" s="54"/>
      <c r="O115" s="54">
        <f t="shared" si="3"/>
        <v>1</v>
      </c>
      <c r="P115" s="6">
        <f t="shared" si="4"/>
        <v>0</v>
      </c>
      <c r="Q115" s="10">
        <f t="shared" si="5"/>
        <v>0</v>
      </c>
      <c r="R115" s="21"/>
    </row>
    <row r="116" spans="1:18" ht="15">
      <c r="A116" s="4"/>
      <c r="B116" s="5"/>
      <c r="C116" s="21"/>
      <c r="D116" s="21"/>
      <c r="E116" s="21"/>
      <c r="F116" s="22"/>
      <c r="G116" s="21"/>
      <c r="H116" s="5">
        <f>LOOKUP(G116,Tabellen!$A$5:$C$8)</f>
        <v>0</v>
      </c>
      <c r="I116" s="21"/>
      <c r="J116" s="54"/>
      <c r="K116" s="54"/>
      <c r="L116" s="55"/>
      <c r="M116" s="55"/>
      <c r="N116" s="54"/>
      <c r="O116" s="54">
        <f t="shared" si="3"/>
        <v>1</v>
      </c>
      <c r="P116" s="6">
        <f t="shared" si="4"/>
        <v>0</v>
      </c>
      <c r="Q116" s="10">
        <f t="shared" si="5"/>
        <v>0</v>
      </c>
      <c r="R116" s="31"/>
    </row>
    <row r="117" spans="1:18" ht="15">
      <c r="A117" s="4"/>
      <c r="B117" s="5"/>
      <c r="C117" s="20"/>
      <c r="D117" s="21"/>
      <c r="E117" s="21"/>
      <c r="F117" s="22"/>
      <c r="G117" s="21"/>
      <c r="H117" s="5">
        <f>LOOKUP(G117,Tabellen!$A$5:$C$8)</f>
        <v>0</v>
      </c>
      <c r="I117" s="21"/>
      <c r="J117" s="54"/>
      <c r="K117" s="54"/>
      <c r="L117" s="55"/>
      <c r="M117" s="55"/>
      <c r="N117" s="54"/>
      <c r="O117" s="54">
        <f t="shared" si="3"/>
        <v>1</v>
      </c>
      <c r="P117" s="6">
        <f t="shared" si="4"/>
        <v>0</v>
      </c>
      <c r="Q117" s="10">
        <f t="shared" si="5"/>
        <v>0</v>
      </c>
      <c r="R117" s="31"/>
    </row>
    <row r="118" spans="1:18" ht="15">
      <c r="A118" s="4"/>
      <c r="B118" s="5"/>
      <c r="C118" s="23"/>
      <c r="D118" s="24"/>
      <c r="E118" s="24"/>
      <c r="F118" s="25"/>
      <c r="G118" s="24"/>
      <c r="H118" s="5">
        <f>LOOKUP(G118,Tabellen!$A$5:$C$8)</f>
        <v>0</v>
      </c>
      <c r="I118" s="21"/>
      <c r="J118" s="54"/>
      <c r="K118" s="54"/>
      <c r="L118" s="55"/>
      <c r="M118" s="55"/>
      <c r="N118" s="54"/>
      <c r="O118" s="54">
        <f t="shared" si="3"/>
        <v>1</v>
      </c>
      <c r="P118" s="6">
        <f t="shared" si="4"/>
        <v>0</v>
      </c>
      <c r="Q118" s="10">
        <f t="shared" si="5"/>
        <v>0</v>
      </c>
      <c r="R118" s="24"/>
    </row>
    <row r="119" spans="1:18" ht="15">
      <c r="A119" s="4"/>
      <c r="B119" s="5"/>
      <c r="C119" s="20"/>
      <c r="D119" s="21"/>
      <c r="E119" s="21"/>
      <c r="F119" s="22"/>
      <c r="G119" s="21"/>
      <c r="H119" s="5">
        <f>LOOKUP(G119,Tabellen!$A$5:$C$8)</f>
        <v>0</v>
      </c>
      <c r="I119" s="21"/>
      <c r="J119" s="54"/>
      <c r="K119" s="54"/>
      <c r="L119" s="55"/>
      <c r="M119" s="55"/>
      <c r="N119" s="54"/>
      <c r="O119" s="54">
        <f t="shared" si="3"/>
        <v>1</v>
      </c>
      <c r="P119" s="6">
        <f t="shared" si="4"/>
        <v>0</v>
      </c>
      <c r="Q119" s="10">
        <f t="shared" si="5"/>
        <v>0</v>
      </c>
      <c r="R119" s="31"/>
    </row>
    <row r="120" spans="1:18" ht="15">
      <c r="A120" s="4"/>
      <c r="B120" s="5"/>
      <c r="C120" s="20"/>
      <c r="D120" s="21"/>
      <c r="E120" s="21"/>
      <c r="F120" s="22"/>
      <c r="G120" s="21"/>
      <c r="H120" s="5">
        <f>LOOKUP(G120,Tabellen!$A$5:$C$8)</f>
        <v>0</v>
      </c>
      <c r="I120" s="21"/>
      <c r="J120" s="54"/>
      <c r="K120" s="54"/>
      <c r="L120" s="55"/>
      <c r="M120" s="55"/>
      <c r="N120" s="54"/>
      <c r="O120" s="54">
        <f t="shared" si="3"/>
        <v>1</v>
      </c>
      <c r="P120" s="6">
        <f t="shared" si="4"/>
        <v>0</v>
      </c>
      <c r="Q120" s="10">
        <f t="shared" si="5"/>
        <v>0</v>
      </c>
      <c r="R120" s="31"/>
    </row>
    <row r="121" spans="1:18" ht="15">
      <c r="A121" s="4"/>
      <c r="B121" s="5"/>
      <c r="C121" s="20"/>
      <c r="D121" s="21"/>
      <c r="E121" s="21"/>
      <c r="F121" s="22"/>
      <c r="G121" s="21"/>
      <c r="H121" s="5">
        <f>LOOKUP(G121,Tabellen!$A$5:$C$8)</f>
        <v>0</v>
      </c>
      <c r="I121" s="21"/>
      <c r="J121" s="54"/>
      <c r="K121" s="54"/>
      <c r="L121" s="55"/>
      <c r="M121" s="55"/>
      <c r="N121" s="54"/>
      <c r="O121" s="54">
        <f t="shared" si="3"/>
        <v>1</v>
      </c>
      <c r="P121" s="6">
        <f t="shared" si="4"/>
        <v>0</v>
      </c>
      <c r="Q121" s="10">
        <f t="shared" si="5"/>
        <v>0</v>
      </c>
      <c r="R121" s="31"/>
    </row>
    <row r="122" spans="1:18" ht="15">
      <c r="A122" s="4"/>
      <c r="B122" s="5"/>
      <c r="C122" s="20"/>
      <c r="D122" s="21"/>
      <c r="E122" s="21"/>
      <c r="F122" s="22"/>
      <c r="G122" s="21"/>
      <c r="H122" s="5">
        <f>LOOKUP(G122,Tabellen!$A$5:$C$8)</f>
        <v>0</v>
      </c>
      <c r="I122" s="21"/>
      <c r="J122" s="54"/>
      <c r="K122" s="54"/>
      <c r="L122" s="55"/>
      <c r="M122" s="55"/>
      <c r="N122" s="54"/>
      <c r="O122" s="54">
        <f t="shared" si="3"/>
        <v>1</v>
      </c>
      <c r="P122" s="6">
        <f t="shared" si="4"/>
        <v>0</v>
      </c>
      <c r="Q122" s="10">
        <f t="shared" si="5"/>
        <v>0</v>
      </c>
      <c r="R122" s="31"/>
    </row>
    <row r="123" spans="1:18" ht="15">
      <c r="A123" s="4"/>
      <c r="B123" s="5"/>
      <c r="C123" s="20"/>
      <c r="D123" s="21"/>
      <c r="E123" s="21"/>
      <c r="F123" s="22"/>
      <c r="G123" s="21"/>
      <c r="H123" s="5">
        <f>LOOKUP(G123,Tabellen!$A$5:$C$8)</f>
        <v>0</v>
      </c>
      <c r="I123" s="21"/>
      <c r="J123" s="54"/>
      <c r="K123" s="54"/>
      <c r="L123" s="55"/>
      <c r="M123" s="55"/>
      <c r="N123" s="54"/>
      <c r="O123" s="54">
        <f t="shared" si="3"/>
        <v>1</v>
      </c>
      <c r="P123" s="6">
        <f t="shared" si="4"/>
        <v>0</v>
      </c>
      <c r="Q123" s="10">
        <f t="shared" si="5"/>
        <v>0</v>
      </c>
      <c r="R123" s="31"/>
    </row>
    <row r="124" spans="1:18" ht="15">
      <c r="A124" s="4"/>
      <c r="B124" s="5"/>
      <c r="C124" s="20"/>
      <c r="D124" s="21"/>
      <c r="E124" s="21"/>
      <c r="F124" s="22"/>
      <c r="G124" s="21"/>
      <c r="H124" s="5">
        <f>LOOKUP(G124,Tabellen!$A$5:$C$8)</f>
        <v>0</v>
      </c>
      <c r="I124" s="21"/>
      <c r="J124" s="54"/>
      <c r="K124" s="54"/>
      <c r="L124" s="55"/>
      <c r="M124" s="55"/>
      <c r="N124" s="54"/>
      <c r="O124" s="54">
        <f t="shared" si="3"/>
        <v>1</v>
      </c>
      <c r="P124" s="6">
        <f t="shared" si="4"/>
        <v>0</v>
      </c>
      <c r="Q124" s="10">
        <f t="shared" si="5"/>
        <v>0</v>
      </c>
      <c r="R124" s="46"/>
    </row>
    <row r="125" spans="1:18" ht="15">
      <c r="A125" s="4"/>
      <c r="B125" s="5"/>
      <c r="C125" s="20"/>
      <c r="D125" s="21"/>
      <c r="E125" s="21"/>
      <c r="F125" s="22"/>
      <c r="G125" s="21"/>
      <c r="H125" s="5">
        <f>LOOKUP(G125,Tabellen!$A$5:$C$8)</f>
        <v>0</v>
      </c>
      <c r="I125" s="21"/>
      <c r="J125" s="54"/>
      <c r="K125" s="54"/>
      <c r="L125" s="55"/>
      <c r="M125" s="55"/>
      <c r="N125" s="54"/>
      <c r="O125" s="54">
        <f t="shared" si="3"/>
        <v>1</v>
      </c>
      <c r="P125" s="6">
        <f t="shared" si="4"/>
        <v>0</v>
      </c>
      <c r="Q125" s="10">
        <f t="shared" si="5"/>
        <v>0</v>
      </c>
      <c r="R125" s="31"/>
    </row>
    <row r="126" spans="1:18" ht="15">
      <c r="A126" s="4"/>
      <c r="B126" s="5"/>
      <c r="C126" s="20"/>
      <c r="D126" s="21"/>
      <c r="E126" s="21"/>
      <c r="F126" s="22"/>
      <c r="G126" s="21"/>
      <c r="H126" s="5">
        <f>LOOKUP(G126,Tabellen!$A$5:$C$8)</f>
        <v>0</v>
      </c>
      <c r="I126" s="21"/>
      <c r="J126" s="54"/>
      <c r="K126" s="54"/>
      <c r="L126" s="55"/>
      <c r="M126" s="55"/>
      <c r="N126" s="54"/>
      <c r="O126" s="54">
        <f t="shared" si="3"/>
        <v>1</v>
      </c>
      <c r="P126" s="6">
        <f t="shared" si="4"/>
        <v>0</v>
      </c>
      <c r="Q126" s="10">
        <f t="shared" si="5"/>
        <v>0</v>
      </c>
      <c r="R126" s="31"/>
    </row>
    <row r="127" spans="1:18" ht="15">
      <c r="A127" s="4"/>
      <c r="B127" s="5"/>
      <c r="C127" s="36"/>
      <c r="D127" s="37"/>
      <c r="E127" s="37"/>
      <c r="F127" s="41"/>
      <c r="G127" s="37"/>
      <c r="H127" s="5">
        <f>LOOKUP(G127,Tabellen!$A$5:$C$8)</f>
        <v>0</v>
      </c>
      <c r="I127" s="21"/>
      <c r="J127" s="54"/>
      <c r="K127" s="54"/>
      <c r="L127" s="55"/>
      <c r="M127" s="55"/>
      <c r="N127" s="54"/>
      <c r="O127" s="54">
        <f t="shared" si="3"/>
        <v>1</v>
      </c>
      <c r="P127" s="6">
        <f t="shared" si="4"/>
        <v>0</v>
      </c>
      <c r="Q127" s="10">
        <f t="shared" si="5"/>
        <v>0</v>
      </c>
      <c r="R127" s="31"/>
    </row>
    <row r="128" spans="1:18" ht="15">
      <c r="A128" s="4"/>
      <c r="B128" s="5"/>
      <c r="C128" s="20"/>
      <c r="D128" s="21"/>
      <c r="E128" s="21"/>
      <c r="F128" s="22"/>
      <c r="G128" s="21"/>
      <c r="H128" s="5">
        <f>LOOKUP(G128,Tabellen!$A$5:$C$8)</f>
        <v>0</v>
      </c>
      <c r="I128" s="21"/>
      <c r="J128" s="54"/>
      <c r="K128" s="54"/>
      <c r="L128" s="55"/>
      <c r="M128" s="55"/>
      <c r="N128" s="54"/>
      <c r="O128" s="54">
        <f t="shared" si="3"/>
        <v>1</v>
      </c>
      <c r="P128" s="6">
        <f t="shared" si="4"/>
        <v>0</v>
      </c>
      <c r="Q128" s="10">
        <f t="shared" si="5"/>
        <v>0</v>
      </c>
      <c r="R128" s="31"/>
    </row>
    <row r="129" spans="1:18" ht="15">
      <c r="A129" s="4"/>
      <c r="B129" s="5"/>
      <c r="C129" s="20"/>
      <c r="D129" s="21"/>
      <c r="E129" s="21"/>
      <c r="F129" s="22"/>
      <c r="G129" s="21"/>
      <c r="H129" s="5">
        <f>LOOKUP(G129,Tabellen!$A$5:$C$8)</f>
        <v>0</v>
      </c>
      <c r="I129" s="21"/>
      <c r="J129" s="54"/>
      <c r="K129" s="54"/>
      <c r="L129" s="55"/>
      <c r="M129" s="55"/>
      <c r="N129" s="54"/>
      <c r="O129" s="54">
        <f t="shared" si="3"/>
        <v>1</v>
      </c>
      <c r="P129" s="6">
        <f t="shared" si="4"/>
        <v>0</v>
      </c>
      <c r="Q129" s="10">
        <f t="shared" si="5"/>
        <v>0</v>
      </c>
      <c r="R129" s="31"/>
    </row>
    <row r="130" spans="1:18" ht="15">
      <c r="A130" s="4"/>
      <c r="B130" s="4"/>
      <c r="C130" s="20"/>
      <c r="D130" s="20"/>
      <c r="E130" s="20"/>
      <c r="F130" s="32"/>
      <c r="G130" s="20"/>
      <c r="H130" s="5">
        <f>LOOKUP(G130,Tabellen!$A$5:$C$8)</f>
        <v>0</v>
      </c>
      <c r="I130" s="20"/>
      <c r="J130" s="54"/>
      <c r="K130" s="54"/>
      <c r="L130" s="55"/>
      <c r="M130" s="55"/>
      <c r="N130" s="54"/>
      <c r="O130" s="54">
        <f t="shared" si="3"/>
        <v>1</v>
      </c>
      <c r="P130" s="6">
        <f t="shared" si="4"/>
        <v>0</v>
      </c>
      <c r="Q130" s="15">
        <f t="shared" si="5"/>
        <v>0</v>
      </c>
      <c r="R130" s="20"/>
    </row>
    <row r="131" spans="1:18" ht="15">
      <c r="A131" s="4"/>
      <c r="B131" s="4"/>
      <c r="C131" s="20"/>
      <c r="D131" s="20"/>
      <c r="E131" s="20"/>
      <c r="F131" s="32"/>
      <c r="G131" s="20"/>
      <c r="H131" s="5">
        <f>LOOKUP(G131,Tabellen!$A$5:$C$8)</f>
        <v>0</v>
      </c>
      <c r="I131" s="20"/>
      <c r="J131" s="54"/>
      <c r="K131" s="54"/>
      <c r="L131" s="55"/>
      <c r="M131" s="55"/>
      <c r="N131" s="54"/>
      <c r="O131" s="54">
        <f aca="true" t="shared" si="6" ref="O131:O161">MONTH(M131-L131)</f>
        <v>1</v>
      </c>
      <c r="P131" s="6">
        <f aca="true" t="shared" si="7" ref="P131:P161">O131*N131</f>
        <v>0</v>
      </c>
      <c r="Q131" s="15">
        <f aca="true" t="shared" si="8" ref="Q131:Q161">((IF(H131=2,19.09,0))+(IF(H131=3,20.44,0))+(IF(H131=4,22.27,0)))*P131</f>
        <v>0</v>
      </c>
      <c r="R131" s="20"/>
    </row>
    <row r="132" spans="1:18" ht="15">
      <c r="A132" s="4"/>
      <c r="B132" s="4"/>
      <c r="C132" s="20"/>
      <c r="D132" s="20"/>
      <c r="E132" s="20"/>
      <c r="F132" s="32"/>
      <c r="G132" s="20"/>
      <c r="H132" s="5">
        <f>LOOKUP(G132,Tabellen!$A$5:$C$8)</f>
        <v>0</v>
      </c>
      <c r="I132" s="20"/>
      <c r="J132" s="54"/>
      <c r="K132" s="54"/>
      <c r="L132" s="55"/>
      <c r="M132" s="55"/>
      <c r="N132" s="54"/>
      <c r="O132" s="54">
        <f t="shared" si="6"/>
        <v>1</v>
      </c>
      <c r="P132" s="6">
        <f t="shared" si="7"/>
        <v>0</v>
      </c>
      <c r="Q132" s="15">
        <f t="shared" si="8"/>
        <v>0</v>
      </c>
      <c r="R132" s="20"/>
    </row>
    <row r="133" spans="1:18" ht="15">
      <c r="A133" s="4"/>
      <c r="B133" s="4"/>
      <c r="C133" s="20"/>
      <c r="D133" s="20"/>
      <c r="E133" s="20"/>
      <c r="F133" s="32"/>
      <c r="G133" s="20"/>
      <c r="H133" s="5">
        <f>LOOKUP(G133,Tabellen!$A$5:$C$8)</f>
        <v>0</v>
      </c>
      <c r="I133" s="20"/>
      <c r="J133" s="54"/>
      <c r="K133" s="54"/>
      <c r="L133" s="55"/>
      <c r="M133" s="55"/>
      <c r="N133" s="54"/>
      <c r="O133" s="54">
        <f t="shared" si="6"/>
        <v>1</v>
      </c>
      <c r="P133" s="6">
        <f t="shared" si="7"/>
        <v>0</v>
      </c>
      <c r="Q133" s="15">
        <f t="shared" si="8"/>
        <v>0</v>
      </c>
      <c r="R133" s="20"/>
    </row>
    <row r="134" spans="1:18" ht="15">
      <c r="A134" s="4"/>
      <c r="B134" s="4"/>
      <c r="C134" s="20"/>
      <c r="D134" s="20"/>
      <c r="E134" s="20"/>
      <c r="F134" s="32"/>
      <c r="G134" s="20"/>
      <c r="H134" s="5">
        <f>LOOKUP(G134,Tabellen!$A$5:$C$8)</f>
        <v>0</v>
      </c>
      <c r="I134" s="20"/>
      <c r="J134" s="54"/>
      <c r="K134" s="54"/>
      <c r="L134" s="55"/>
      <c r="M134" s="55"/>
      <c r="N134" s="54"/>
      <c r="O134" s="54">
        <f t="shared" si="6"/>
        <v>1</v>
      </c>
      <c r="P134" s="6">
        <f t="shared" si="7"/>
        <v>0</v>
      </c>
      <c r="Q134" s="15">
        <f t="shared" si="8"/>
        <v>0</v>
      </c>
      <c r="R134" s="20"/>
    </row>
    <row r="135" spans="1:18" ht="15">
      <c r="A135" s="4"/>
      <c r="B135" s="4"/>
      <c r="C135" s="20"/>
      <c r="D135" s="20"/>
      <c r="E135" s="20"/>
      <c r="F135" s="32"/>
      <c r="G135" s="20"/>
      <c r="H135" s="5">
        <f>LOOKUP(G135,Tabellen!$A$5:$C$8)</f>
        <v>0</v>
      </c>
      <c r="I135" s="20"/>
      <c r="J135" s="54"/>
      <c r="K135" s="54"/>
      <c r="L135" s="55"/>
      <c r="M135" s="55"/>
      <c r="N135" s="54"/>
      <c r="O135" s="54">
        <f t="shared" si="6"/>
        <v>1</v>
      </c>
      <c r="P135" s="6">
        <f t="shared" si="7"/>
        <v>0</v>
      </c>
      <c r="Q135" s="15">
        <f t="shared" si="8"/>
        <v>0</v>
      </c>
      <c r="R135" s="20"/>
    </row>
    <row r="136" spans="1:18" ht="15">
      <c r="A136" s="4"/>
      <c r="B136" s="4"/>
      <c r="C136" s="20"/>
      <c r="D136" s="20"/>
      <c r="E136" s="20"/>
      <c r="F136" s="32"/>
      <c r="G136" s="20"/>
      <c r="H136" s="5">
        <f>LOOKUP(G136,Tabellen!$A$5:$C$8)</f>
        <v>0</v>
      </c>
      <c r="I136" s="20"/>
      <c r="J136" s="54"/>
      <c r="K136" s="54"/>
      <c r="L136" s="55"/>
      <c r="M136" s="55"/>
      <c r="N136" s="54"/>
      <c r="O136" s="54">
        <f t="shared" si="6"/>
        <v>1</v>
      </c>
      <c r="P136" s="6">
        <f t="shared" si="7"/>
        <v>0</v>
      </c>
      <c r="Q136" s="15">
        <f t="shared" si="8"/>
        <v>0</v>
      </c>
      <c r="R136" s="20"/>
    </row>
    <row r="137" spans="1:18" ht="15">
      <c r="A137" s="4"/>
      <c r="B137" s="4"/>
      <c r="C137" s="20"/>
      <c r="D137" s="20"/>
      <c r="E137" s="20"/>
      <c r="F137" s="32"/>
      <c r="G137" s="20"/>
      <c r="H137" s="5">
        <f>LOOKUP(G137,Tabellen!$A$5:$C$8)</f>
        <v>0</v>
      </c>
      <c r="I137" s="20"/>
      <c r="J137" s="54"/>
      <c r="K137" s="54"/>
      <c r="L137" s="55"/>
      <c r="M137" s="55"/>
      <c r="N137" s="54"/>
      <c r="O137" s="54">
        <f t="shared" si="6"/>
        <v>1</v>
      </c>
      <c r="P137" s="6">
        <f t="shared" si="7"/>
        <v>0</v>
      </c>
      <c r="Q137" s="15">
        <f t="shared" si="8"/>
        <v>0</v>
      </c>
      <c r="R137" s="20"/>
    </row>
    <row r="138" spans="1:18" ht="15">
      <c r="A138" s="4"/>
      <c r="B138" s="4"/>
      <c r="C138" s="20"/>
      <c r="D138" s="20"/>
      <c r="E138" s="20"/>
      <c r="F138" s="32"/>
      <c r="G138" s="20"/>
      <c r="H138" s="5">
        <f>LOOKUP(G138,Tabellen!$A$5:$C$8)</f>
        <v>0</v>
      </c>
      <c r="I138" s="20"/>
      <c r="J138" s="54"/>
      <c r="K138" s="54"/>
      <c r="L138" s="55"/>
      <c r="M138" s="55"/>
      <c r="N138" s="54"/>
      <c r="O138" s="54">
        <f t="shared" si="6"/>
        <v>1</v>
      </c>
      <c r="P138" s="6">
        <f t="shared" si="7"/>
        <v>0</v>
      </c>
      <c r="Q138" s="15">
        <f t="shared" si="8"/>
        <v>0</v>
      </c>
      <c r="R138" s="20"/>
    </row>
    <row r="139" spans="1:18" ht="15">
      <c r="A139" s="4"/>
      <c r="B139" s="4"/>
      <c r="C139" s="20"/>
      <c r="D139" s="20"/>
      <c r="E139" s="20"/>
      <c r="F139" s="32"/>
      <c r="G139" s="20"/>
      <c r="H139" s="5">
        <f>LOOKUP(G139,Tabellen!$A$5:$C$8)</f>
        <v>0</v>
      </c>
      <c r="I139" s="20"/>
      <c r="J139" s="54"/>
      <c r="K139" s="54"/>
      <c r="L139" s="55"/>
      <c r="M139" s="55"/>
      <c r="N139" s="54"/>
      <c r="O139" s="54">
        <f t="shared" si="6"/>
        <v>1</v>
      </c>
      <c r="P139" s="6">
        <f t="shared" si="7"/>
        <v>0</v>
      </c>
      <c r="Q139" s="15">
        <f t="shared" si="8"/>
        <v>0</v>
      </c>
      <c r="R139" s="20"/>
    </row>
    <row r="140" spans="1:18" ht="15">
      <c r="A140" s="4"/>
      <c r="B140" s="4"/>
      <c r="C140" s="20"/>
      <c r="D140" s="20"/>
      <c r="E140" s="20"/>
      <c r="F140" s="32"/>
      <c r="G140" s="20"/>
      <c r="H140" s="5">
        <f>LOOKUP(G140,Tabellen!$A$5:$C$8)</f>
        <v>0</v>
      </c>
      <c r="I140" s="20"/>
      <c r="J140" s="54"/>
      <c r="K140" s="54"/>
      <c r="L140" s="55"/>
      <c r="M140" s="55"/>
      <c r="N140" s="54"/>
      <c r="O140" s="54">
        <f t="shared" si="6"/>
        <v>1</v>
      </c>
      <c r="P140" s="6">
        <f t="shared" si="7"/>
        <v>0</v>
      </c>
      <c r="Q140" s="15">
        <f t="shared" si="8"/>
        <v>0</v>
      </c>
      <c r="R140" s="20"/>
    </row>
    <row r="141" spans="1:18" ht="15">
      <c r="A141" s="4"/>
      <c r="B141" s="4"/>
      <c r="C141" s="20"/>
      <c r="D141" s="20"/>
      <c r="E141" s="20"/>
      <c r="F141" s="32"/>
      <c r="G141" s="20"/>
      <c r="H141" s="5">
        <f>LOOKUP(G141,Tabellen!$A$5:$C$8)</f>
        <v>0</v>
      </c>
      <c r="I141" s="20"/>
      <c r="J141" s="54"/>
      <c r="K141" s="54"/>
      <c r="L141" s="55"/>
      <c r="M141" s="55"/>
      <c r="N141" s="54"/>
      <c r="O141" s="54">
        <f t="shared" si="6"/>
        <v>1</v>
      </c>
      <c r="P141" s="6">
        <f t="shared" si="7"/>
        <v>0</v>
      </c>
      <c r="Q141" s="15">
        <f t="shared" si="8"/>
        <v>0</v>
      </c>
      <c r="R141" s="20"/>
    </row>
    <row r="142" spans="1:18" ht="15">
      <c r="A142" s="4"/>
      <c r="B142" s="4"/>
      <c r="C142" s="20"/>
      <c r="D142" s="20"/>
      <c r="E142" s="20"/>
      <c r="F142" s="32"/>
      <c r="G142" s="20"/>
      <c r="H142" s="5">
        <f>LOOKUP(G142,Tabellen!$A$5:$C$8)</f>
        <v>0</v>
      </c>
      <c r="I142" s="20"/>
      <c r="J142" s="54"/>
      <c r="K142" s="54"/>
      <c r="L142" s="55"/>
      <c r="M142" s="55"/>
      <c r="N142" s="54"/>
      <c r="O142" s="54">
        <f t="shared" si="6"/>
        <v>1</v>
      </c>
      <c r="P142" s="6">
        <f t="shared" si="7"/>
        <v>0</v>
      </c>
      <c r="Q142" s="15">
        <f t="shared" si="8"/>
        <v>0</v>
      </c>
      <c r="R142" s="20"/>
    </row>
    <row r="143" spans="1:18" ht="15">
      <c r="A143" s="4"/>
      <c r="B143" s="4"/>
      <c r="C143" s="20"/>
      <c r="D143" s="20"/>
      <c r="E143" s="20"/>
      <c r="F143" s="32"/>
      <c r="G143" s="20"/>
      <c r="H143" s="5">
        <f>LOOKUP(G143,Tabellen!$A$5:$C$8)</f>
        <v>0</v>
      </c>
      <c r="I143" s="20"/>
      <c r="J143" s="54"/>
      <c r="K143" s="54"/>
      <c r="L143" s="55"/>
      <c r="M143" s="55"/>
      <c r="N143" s="54"/>
      <c r="O143" s="54">
        <f t="shared" si="6"/>
        <v>1</v>
      </c>
      <c r="P143" s="6">
        <f t="shared" si="7"/>
        <v>0</v>
      </c>
      <c r="Q143" s="15">
        <f t="shared" si="8"/>
        <v>0</v>
      </c>
      <c r="R143" s="20"/>
    </row>
    <row r="144" spans="1:18" ht="15">
      <c r="A144" s="4"/>
      <c r="B144" s="4"/>
      <c r="C144" s="20"/>
      <c r="D144" s="20"/>
      <c r="E144" s="20"/>
      <c r="F144" s="32"/>
      <c r="G144" s="20"/>
      <c r="H144" s="5">
        <f>LOOKUP(G144,Tabellen!$A$5:$C$8)</f>
        <v>0</v>
      </c>
      <c r="I144" s="20"/>
      <c r="J144" s="54"/>
      <c r="K144" s="54"/>
      <c r="L144" s="55"/>
      <c r="M144" s="55"/>
      <c r="N144" s="54"/>
      <c r="O144" s="54">
        <f t="shared" si="6"/>
        <v>1</v>
      </c>
      <c r="P144" s="6">
        <f t="shared" si="7"/>
        <v>0</v>
      </c>
      <c r="Q144" s="15">
        <f t="shared" si="8"/>
        <v>0</v>
      </c>
      <c r="R144" s="20"/>
    </row>
    <row r="145" spans="1:18" ht="15">
      <c r="A145" s="4"/>
      <c r="B145" s="4"/>
      <c r="C145" s="20"/>
      <c r="D145" s="20"/>
      <c r="E145" s="20"/>
      <c r="F145" s="32"/>
      <c r="G145" s="20"/>
      <c r="H145" s="5">
        <f>LOOKUP(G145,Tabellen!$A$5:$C$8)</f>
        <v>0</v>
      </c>
      <c r="I145" s="20"/>
      <c r="J145" s="54"/>
      <c r="K145" s="54"/>
      <c r="L145" s="55"/>
      <c r="M145" s="55"/>
      <c r="N145" s="54"/>
      <c r="O145" s="54">
        <f t="shared" si="6"/>
        <v>1</v>
      </c>
      <c r="P145" s="6">
        <f t="shared" si="7"/>
        <v>0</v>
      </c>
      <c r="Q145" s="15">
        <f t="shared" si="8"/>
        <v>0</v>
      </c>
      <c r="R145" s="20"/>
    </row>
    <row r="146" spans="1:18" ht="15">
      <c r="A146" s="4"/>
      <c r="B146" s="4"/>
      <c r="C146" s="20"/>
      <c r="D146" s="20"/>
      <c r="E146" s="20"/>
      <c r="F146" s="32"/>
      <c r="G146" s="20"/>
      <c r="H146" s="5">
        <f>LOOKUP(G146,Tabellen!$A$5:$C$8)</f>
        <v>0</v>
      </c>
      <c r="I146" s="20"/>
      <c r="J146" s="54"/>
      <c r="K146" s="54"/>
      <c r="L146" s="55"/>
      <c r="M146" s="55"/>
      <c r="N146" s="54"/>
      <c r="O146" s="54">
        <f t="shared" si="6"/>
        <v>1</v>
      </c>
      <c r="P146" s="6">
        <f t="shared" si="7"/>
        <v>0</v>
      </c>
      <c r="Q146" s="15">
        <f t="shared" si="8"/>
        <v>0</v>
      </c>
      <c r="R146" s="20"/>
    </row>
    <row r="147" spans="1:18" ht="15">
      <c r="A147" s="4"/>
      <c r="B147" s="4"/>
      <c r="C147" s="20"/>
      <c r="D147" s="20"/>
      <c r="E147" s="20"/>
      <c r="F147" s="32"/>
      <c r="G147" s="20"/>
      <c r="H147" s="5">
        <f>LOOKUP(G147,Tabellen!$A$5:$C$8)</f>
        <v>0</v>
      </c>
      <c r="I147" s="20"/>
      <c r="J147" s="54"/>
      <c r="K147" s="54"/>
      <c r="L147" s="55"/>
      <c r="M147" s="55"/>
      <c r="N147" s="54"/>
      <c r="O147" s="54">
        <f t="shared" si="6"/>
        <v>1</v>
      </c>
      <c r="P147" s="6">
        <f t="shared" si="7"/>
        <v>0</v>
      </c>
      <c r="Q147" s="15">
        <f t="shared" si="8"/>
        <v>0</v>
      </c>
      <c r="R147" s="20"/>
    </row>
    <row r="148" spans="1:18" ht="15">
      <c r="A148" s="4"/>
      <c r="B148" s="4"/>
      <c r="C148" s="20"/>
      <c r="D148" s="20"/>
      <c r="E148" s="20"/>
      <c r="F148" s="32"/>
      <c r="G148" s="20"/>
      <c r="H148" s="5">
        <f>LOOKUP(G148,Tabellen!$A$5:$C$8)</f>
        <v>0</v>
      </c>
      <c r="I148" s="20"/>
      <c r="J148" s="54"/>
      <c r="K148" s="54"/>
      <c r="L148" s="55"/>
      <c r="M148" s="55"/>
      <c r="N148" s="54"/>
      <c r="O148" s="54">
        <f t="shared" si="6"/>
        <v>1</v>
      </c>
      <c r="P148" s="6">
        <f t="shared" si="7"/>
        <v>0</v>
      </c>
      <c r="Q148" s="15">
        <f t="shared" si="8"/>
        <v>0</v>
      </c>
      <c r="R148" s="20"/>
    </row>
    <row r="149" spans="1:18" ht="15">
      <c r="A149" s="4"/>
      <c r="B149" s="4"/>
      <c r="C149" s="20"/>
      <c r="D149" s="20"/>
      <c r="E149" s="20"/>
      <c r="F149" s="32"/>
      <c r="G149" s="20"/>
      <c r="H149" s="5">
        <f>LOOKUP(G149,Tabellen!$A$5:$C$8)</f>
        <v>0</v>
      </c>
      <c r="I149" s="20"/>
      <c r="J149" s="54"/>
      <c r="K149" s="54"/>
      <c r="L149" s="55"/>
      <c r="M149" s="55"/>
      <c r="N149" s="54"/>
      <c r="O149" s="54">
        <f t="shared" si="6"/>
        <v>1</v>
      </c>
      <c r="P149" s="6">
        <f t="shared" si="7"/>
        <v>0</v>
      </c>
      <c r="Q149" s="15">
        <f t="shared" si="8"/>
        <v>0</v>
      </c>
      <c r="R149" s="20"/>
    </row>
    <row r="150" spans="1:18" ht="15">
      <c r="A150" s="4"/>
      <c r="B150" s="4"/>
      <c r="C150" s="20"/>
      <c r="D150" s="20"/>
      <c r="E150" s="20"/>
      <c r="F150" s="32"/>
      <c r="G150" s="20"/>
      <c r="H150" s="5">
        <f>LOOKUP(G150,Tabellen!$A$5:$C$8)</f>
        <v>0</v>
      </c>
      <c r="I150" s="20"/>
      <c r="J150" s="54"/>
      <c r="K150" s="54"/>
      <c r="L150" s="55"/>
      <c r="M150" s="55"/>
      <c r="N150" s="54"/>
      <c r="O150" s="54">
        <f t="shared" si="6"/>
        <v>1</v>
      </c>
      <c r="P150" s="6">
        <f t="shared" si="7"/>
        <v>0</v>
      </c>
      <c r="Q150" s="15">
        <f t="shared" si="8"/>
        <v>0</v>
      </c>
      <c r="R150" s="20"/>
    </row>
    <row r="151" spans="1:18" ht="15">
      <c r="A151" s="4"/>
      <c r="B151" s="4"/>
      <c r="C151" s="20"/>
      <c r="D151" s="20"/>
      <c r="E151" s="20"/>
      <c r="F151" s="32"/>
      <c r="G151" s="20"/>
      <c r="H151" s="5">
        <f>LOOKUP(G151,Tabellen!$A$5:$C$8)</f>
        <v>0</v>
      </c>
      <c r="I151" s="20"/>
      <c r="J151" s="54"/>
      <c r="K151" s="54"/>
      <c r="L151" s="55"/>
      <c r="M151" s="55"/>
      <c r="N151" s="54"/>
      <c r="O151" s="54">
        <f t="shared" si="6"/>
        <v>1</v>
      </c>
      <c r="P151" s="6">
        <f t="shared" si="7"/>
        <v>0</v>
      </c>
      <c r="Q151" s="15">
        <f t="shared" si="8"/>
        <v>0</v>
      </c>
      <c r="R151" s="20"/>
    </row>
    <row r="152" spans="1:18" ht="15">
      <c r="A152" s="4"/>
      <c r="B152" s="4"/>
      <c r="C152" s="20"/>
      <c r="D152" s="20"/>
      <c r="E152" s="20"/>
      <c r="F152" s="32"/>
      <c r="G152" s="20"/>
      <c r="H152" s="5">
        <f>LOOKUP(G152,Tabellen!$A$5:$C$8)</f>
        <v>0</v>
      </c>
      <c r="I152" s="20"/>
      <c r="J152" s="54"/>
      <c r="K152" s="54"/>
      <c r="L152" s="55"/>
      <c r="M152" s="55"/>
      <c r="N152" s="54"/>
      <c r="O152" s="54">
        <f t="shared" si="6"/>
        <v>1</v>
      </c>
      <c r="P152" s="6">
        <f t="shared" si="7"/>
        <v>0</v>
      </c>
      <c r="Q152" s="15">
        <f t="shared" si="8"/>
        <v>0</v>
      </c>
      <c r="R152" s="20"/>
    </row>
    <row r="153" spans="1:18" ht="15">
      <c r="A153" s="4"/>
      <c r="B153" s="4"/>
      <c r="C153" s="20"/>
      <c r="D153" s="20"/>
      <c r="E153" s="20"/>
      <c r="F153" s="32"/>
      <c r="G153" s="20"/>
      <c r="H153" s="5">
        <f>LOOKUP(G153,Tabellen!$A$5:$C$8)</f>
        <v>0</v>
      </c>
      <c r="I153" s="20"/>
      <c r="J153" s="54"/>
      <c r="K153" s="54"/>
      <c r="L153" s="55"/>
      <c r="M153" s="55"/>
      <c r="N153" s="54"/>
      <c r="O153" s="54">
        <f t="shared" si="6"/>
        <v>1</v>
      </c>
      <c r="P153" s="6">
        <f t="shared" si="7"/>
        <v>0</v>
      </c>
      <c r="Q153" s="15">
        <f t="shared" si="8"/>
        <v>0</v>
      </c>
      <c r="R153" s="20"/>
    </row>
    <row r="154" spans="1:18" ht="15">
      <c r="A154" s="4"/>
      <c r="B154" s="4"/>
      <c r="C154" s="20"/>
      <c r="D154" s="20"/>
      <c r="E154" s="20"/>
      <c r="F154" s="32"/>
      <c r="G154" s="20"/>
      <c r="H154" s="5">
        <f>LOOKUP(G154,Tabellen!$A$5:$C$8)</f>
        <v>0</v>
      </c>
      <c r="I154" s="20"/>
      <c r="J154" s="54"/>
      <c r="K154" s="54"/>
      <c r="L154" s="55"/>
      <c r="M154" s="55"/>
      <c r="N154" s="54"/>
      <c r="O154" s="54">
        <f t="shared" si="6"/>
        <v>1</v>
      </c>
      <c r="P154" s="6">
        <f t="shared" si="7"/>
        <v>0</v>
      </c>
      <c r="Q154" s="15">
        <f t="shared" si="8"/>
        <v>0</v>
      </c>
      <c r="R154" s="20"/>
    </row>
    <row r="155" spans="1:18" ht="15">
      <c r="A155" s="4"/>
      <c r="B155" s="4"/>
      <c r="C155" s="20"/>
      <c r="D155" s="20"/>
      <c r="E155" s="20"/>
      <c r="F155" s="32"/>
      <c r="G155" s="20"/>
      <c r="H155" s="5">
        <f>LOOKUP(G155,Tabellen!$A$5:$C$8)</f>
        <v>0</v>
      </c>
      <c r="I155" s="20"/>
      <c r="J155" s="54"/>
      <c r="K155" s="54"/>
      <c r="L155" s="55"/>
      <c r="M155" s="55"/>
      <c r="N155" s="54"/>
      <c r="O155" s="54">
        <f t="shared" si="6"/>
        <v>1</v>
      </c>
      <c r="P155" s="6">
        <f t="shared" si="7"/>
        <v>0</v>
      </c>
      <c r="Q155" s="15">
        <f t="shared" si="8"/>
        <v>0</v>
      </c>
      <c r="R155" s="20"/>
    </row>
    <row r="156" spans="1:18" ht="15">
      <c r="A156" s="4"/>
      <c r="B156" s="4"/>
      <c r="C156" s="20"/>
      <c r="D156" s="20"/>
      <c r="E156" s="20"/>
      <c r="F156" s="32"/>
      <c r="G156" s="20"/>
      <c r="H156" s="5">
        <f>LOOKUP(G156,Tabellen!$A$5:$C$8)</f>
        <v>0</v>
      </c>
      <c r="I156" s="20"/>
      <c r="J156" s="54"/>
      <c r="K156" s="54"/>
      <c r="L156" s="55"/>
      <c r="M156" s="55"/>
      <c r="N156" s="54"/>
      <c r="O156" s="54">
        <f t="shared" si="6"/>
        <v>1</v>
      </c>
      <c r="P156" s="6">
        <f t="shared" si="7"/>
        <v>0</v>
      </c>
      <c r="Q156" s="15">
        <f t="shared" si="8"/>
        <v>0</v>
      </c>
      <c r="R156" s="20"/>
    </row>
    <row r="157" spans="1:18" ht="15">
      <c r="A157" s="4"/>
      <c r="B157" s="4"/>
      <c r="C157" s="20"/>
      <c r="D157" s="20"/>
      <c r="E157" s="20"/>
      <c r="F157" s="32"/>
      <c r="G157" s="20"/>
      <c r="H157" s="5">
        <f>LOOKUP(G157,Tabellen!$A$5:$C$8)</f>
        <v>0</v>
      </c>
      <c r="I157" s="20"/>
      <c r="J157" s="54"/>
      <c r="K157" s="54"/>
      <c r="L157" s="55"/>
      <c r="M157" s="55"/>
      <c r="N157" s="54"/>
      <c r="O157" s="54">
        <f t="shared" si="6"/>
        <v>1</v>
      </c>
      <c r="P157" s="6">
        <f t="shared" si="7"/>
        <v>0</v>
      </c>
      <c r="Q157" s="15">
        <f t="shared" si="8"/>
        <v>0</v>
      </c>
      <c r="R157" s="20"/>
    </row>
    <row r="158" spans="1:18" ht="15">
      <c r="A158" s="4"/>
      <c r="B158" s="4"/>
      <c r="C158" s="20"/>
      <c r="D158" s="20"/>
      <c r="E158" s="20"/>
      <c r="F158" s="32"/>
      <c r="G158" s="20"/>
      <c r="H158" s="5">
        <f>LOOKUP(G158,Tabellen!$A$5:$C$8)</f>
        <v>0</v>
      </c>
      <c r="I158" s="20"/>
      <c r="J158" s="54"/>
      <c r="K158" s="54"/>
      <c r="L158" s="55"/>
      <c r="M158" s="55"/>
      <c r="N158" s="54"/>
      <c r="O158" s="54">
        <f t="shared" si="6"/>
        <v>1</v>
      </c>
      <c r="P158" s="6">
        <f t="shared" si="7"/>
        <v>0</v>
      </c>
      <c r="Q158" s="15">
        <f t="shared" si="8"/>
        <v>0</v>
      </c>
      <c r="R158" s="20"/>
    </row>
    <row r="159" spans="1:18" ht="15">
      <c r="A159" s="4"/>
      <c r="B159" s="4"/>
      <c r="C159" s="20"/>
      <c r="D159" s="20"/>
      <c r="E159" s="20"/>
      <c r="F159" s="32"/>
      <c r="G159" s="20"/>
      <c r="H159" s="5">
        <f>LOOKUP(G159,Tabellen!$A$5:$C$8)</f>
        <v>0</v>
      </c>
      <c r="I159" s="20"/>
      <c r="J159" s="54"/>
      <c r="K159" s="54"/>
      <c r="L159" s="55"/>
      <c r="M159" s="55"/>
      <c r="N159" s="54"/>
      <c r="O159" s="54">
        <f t="shared" si="6"/>
        <v>1</v>
      </c>
      <c r="P159" s="6">
        <f t="shared" si="7"/>
        <v>0</v>
      </c>
      <c r="Q159" s="15">
        <f t="shared" si="8"/>
        <v>0</v>
      </c>
      <c r="R159" s="20"/>
    </row>
    <row r="160" spans="1:18" ht="15">
      <c r="A160" s="4"/>
      <c r="B160" s="4"/>
      <c r="C160" s="20"/>
      <c r="D160" s="20"/>
      <c r="E160" s="20"/>
      <c r="F160" s="32"/>
      <c r="G160" s="20"/>
      <c r="H160" s="5">
        <f>LOOKUP(G160,Tabellen!$A$5:$C$8)</f>
        <v>0</v>
      </c>
      <c r="I160" s="20"/>
      <c r="J160" s="54"/>
      <c r="K160" s="54"/>
      <c r="L160" s="55"/>
      <c r="M160" s="55"/>
      <c r="N160" s="54"/>
      <c r="O160" s="54">
        <f t="shared" si="6"/>
        <v>1</v>
      </c>
      <c r="P160" s="6">
        <f t="shared" si="7"/>
        <v>0</v>
      </c>
      <c r="Q160" s="15">
        <f t="shared" si="8"/>
        <v>0</v>
      </c>
      <c r="R160" s="20"/>
    </row>
    <row r="161" spans="1:18" ht="15">
      <c r="A161" s="4"/>
      <c r="B161" s="4"/>
      <c r="C161" s="20"/>
      <c r="D161" s="20"/>
      <c r="E161" s="20"/>
      <c r="F161" s="32"/>
      <c r="G161" s="20"/>
      <c r="H161" s="5">
        <f>LOOKUP(G161,Tabellen!$A$5:$C$8)</f>
        <v>0</v>
      </c>
      <c r="I161" s="20"/>
      <c r="J161" s="54"/>
      <c r="K161" s="54"/>
      <c r="L161" s="55"/>
      <c r="M161" s="55"/>
      <c r="N161" s="54"/>
      <c r="O161" s="54">
        <f t="shared" si="6"/>
        <v>1</v>
      </c>
      <c r="P161" s="6">
        <f t="shared" si="7"/>
        <v>0</v>
      </c>
      <c r="Q161" s="15">
        <f t="shared" si="8"/>
        <v>0</v>
      </c>
      <c r="R161" s="20"/>
    </row>
    <row r="163" spans="16:17" ht="15">
      <c r="P163" s="16">
        <f>SUM(P2:P161)</f>
        <v>60</v>
      </c>
      <c r="Q163" s="11">
        <f>SUM(Q2:Q161)</f>
        <v>1486.8000000000002</v>
      </c>
    </row>
  </sheetData>
  <sheetProtection algorithmName="SHA-512" hashValue="5o++mdNDs1uOoXERLwGUWE9fAwwmBg7/8/GYrOTpcS68+GG2fncN4nmaouFOXOpkjr3lSHAsKyRYCx75tqZKCA==" saltValue="uAeagtAshLazCkxqjnV/aA==" spinCount="100000" sheet="1"/>
  <autoFilter ref="A1:AD1"/>
  <printOptions/>
  <pageMargins left="0.7" right="0.7" top="0.75" bottom="0.75" header="0.3" footer="0.3"/>
  <pageSetup fitToHeight="0" fitToWidth="1" horizontalDpi="600" verticalDpi="600" orientation="landscape" paperSize="8" scale="77" r:id="rId2"/>
  <headerFooter>
    <oddHeader>&amp;C&amp;P van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000396251678"/>
  </sheetPr>
  <dimension ref="A1:AD39"/>
  <sheetViews>
    <sheetView workbookViewId="0" topLeftCell="A1">
      <selection activeCell="B2" sqref="B2"/>
    </sheetView>
  </sheetViews>
  <sheetFormatPr defaultColWidth="9.140625" defaultRowHeight="15"/>
  <cols>
    <col min="1" max="1" width="9.57421875" style="1" customWidth="1"/>
    <col min="2" max="2" width="17.28125" style="1" customWidth="1"/>
    <col min="3" max="3" width="19.57421875" style="42" bestFit="1" customWidth="1"/>
    <col min="4" max="4" width="17.7109375" style="42" customWidth="1"/>
    <col min="5" max="5" width="13.8515625" style="42" customWidth="1"/>
    <col min="6" max="6" width="17.421875" style="42" customWidth="1"/>
    <col min="7" max="7" width="8.57421875" style="42" customWidth="1"/>
    <col min="8" max="8" width="8.8515625" style="1" customWidth="1"/>
    <col min="9" max="9" width="41.00390625" style="42" bestFit="1" customWidth="1"/>
    <col min="10" max="10" width="14.7109375" style="42" bestFit="1" customWidth="1"/>
    <col min="11" max="11" width="14.7109375" style="42" customWidth="1"/>
    <col min="12" max="12" width="14.00390625" style="44" bestFit="1" customWidth="1"/>
    <col min="13" max="13" width="12.8515625" style="44" bestFit="1" customWidth="1"/>
    <col min="14" max="14" width="13.57421875" style="42" bestFit="1" customWidth="1"/>
    <col min="15" max="15" width="12.00390625" style="42" customWidth="1"/>
    <col min="16" max="17" width="12.28125" style="1" customWidth="1"/>
    <col min="18" max="18" width="36.00390625" style="42" bestFit="1" customWidth="1"/>
    <col min="19" max="16384" width="9.140625" style="1" customWidth="1"/>
  </cols>
  <sheetData>
    <row r="1" spans="1:18" s="9" customFormat="1" ht="30.75" customHeight="1">
      <c r="A1" s="8" t="s">
        <v>7</v>
      </c>
      <c r="B1" s="8" t="s">
        <v>9</v>
      </c>
      <c r="C1" s="19" t="s">
        <v>18</v>
      </c>
      <c r="D1" s="19" t="s">
        <v>19</v>
      </c>
      <c r="E1" s="19" t="s">
        <v>20</v>
      </c>
      <c r="F1" s="19" t="s">
        <v>21</v>
      </c>
      <c r="G1" s="19" t="s">
        <v>10</v>
      </c>
      <c r="H1" s="8" t="s">
        <v>0</v>
      </c>
      <c r="I1" s="19" t="s">
        <v>2</v>
      </c>
      <c r="J1" s="19" t="s">
        <v>1</v>
      </c>
      <c r="K1" s="19" t="s">
        <v>33</v>
      </c>
      <c r="L1" s="43" t="s">
        <v>3</v>
      </c>
      <c r="M1" s="43" t="s">
        <v>4</v>
      </c>
      <c r="N1" s="19" t="s">
        <v>39</v>
      </c>
      <c r="O1" s="19" t="s">
        <v>6</v>
      </c>
      <c r="P1" s="8" t="s">
        <v>5</v>
      </c>
      <c r="Q1" s="8" t="s">
        <v>8</v>
      </c>
      <c r="R1" s="19" t="s">
        <v>22</v>
      </c>
    </row>
    <row r="2" spans="1:18" ht="15">
      <c r="A2" s="4"/>
      <c r="B2" s="5"/>
      <c r="C2" s="20"/>
      <c r="D2" s="21"/>
      <c r="E2" s="21"/>
      <c r="F2" s="22"/>
      <c r="G2" s="21"/>
      <c r="H2" s="5">
        <f>LOOKUP(G2,Tabellen!$A$5:$C$8)</f>
        <v>0</v>
      </c>
      <c r="I2" s="21"/>
      <c r="J2" s="54"/>
      <c r="K2" s="54"/>
      <c r="L2" s="55"/>
      <c r="M2" s="55"/>
      <c r="N2" s="54"/>
      <c r="O2" s="54">
        <f>MONTH(M2-L2)</f>
        <v>1</v>
      </c>
      <c r="P2" s="6">
        <f>O2*N2</f>
        <v>0</v>
      </c>
      <c r="Q2" s="15">
        <f>((IF(H2=2,Tabellen!B11,0))+(IF(H2=3,Tabellen!B12,0))+(IF(H2=4,Tabellen!B13,0)))*P2</f>
        <v>0</v>
      </c>
      <c r="R2" s="31"/>
    </row>
    <row r="3" spans="1:18" ht="15">
      <c r="A3" s="4"/>
      <c r="B3" s="5"/>
      <c r="C3" s="20"/>
      <c r="D3" s="21"/>
      <c r="E3" s="21"/>
      <c r="F3" s="22"/>
      <c r="G3" s="21"/>
      <c r="H3" s="5">
        <f>LOOKUP(G3,Tabellen!$A$5:$C$8)</f>
        <v>0</v>
      </c>
      <c r="I3" s="21"/>
      <c r="J3" s="54"/>
      <c r="K3" s="54"/>
      <c r="L3" s="55"/>
      <c r="M3" s="55"/>
      <c r="N3" s="54"/>
      <c r="O3" s="54">
        <f aca="true" t="shared" si="0" ref="O3:O23">MONTH(M3-L3)</f>
        <v>1</v>
      </c>
      <c r="P3" s="6">
        <f aca="true" t="shared" si="1" ref="P3:P37">O3*N3</f>
        <v>0</v>
      </c>
      <c r="Q3" s="15">
        <f aca="true" t="shared" si="2" ref="Q3:Q37">((IF(H3=2,19.09,0))+(IF(H3=3,20.44,0))+(IF(H3=4,22.27,0)))*P3</f>
        <v>0</v>
      </c>
      <c r="R3" s="31"/>
    </row>
    <row r="4" spans="1:18" ht="15">
      <c r="A4" s="4"/>
      <c r="B4" s="5"/>
      <c r="C4" s="20"/>
      <c r="D4" s="21"/>
      <c r="E4" s="21"/>
      <c r="F4" s="22"/>
      <c r="G4" s="21"/>
      <c r="H4" s="5">
        <f>LOOKUP(G4,Tabellen!$A$5:$C$8)</f>
        <v>0</v>
      </c>
      <c r="I4" s="21"/>
      <c r="J4" s="54"/>
      <c r="K4" s="54"/>
      <c r="L4" s="55"/>
      <c r="M4" s="55"/>
      <c r="N4" s="54"/>
      <c r="O4" s="54">
        <f t="shared" si="0"/>
        <v>1</v>
      </c>
      <c r="P4" s="6">
        <f t="shared" si="1"/>
        <v>0</v>
      </c>
      <c r="Q4" s="15">
        <f t="shared" si="2"/>
        <v>0</v>
      </c>
      <c r="R4" s="31"/>
    </row>
    <row r="5" spans="1:18" ht="15">
      <c r="A5" s="4"/>
      <c r="B5" s="5"/>
      <c r="C5" s="20"/>
      <c r="D5" s="21"/>
      <c r="E5" s="21"/>
      <c r="F5" s="22"/>
      <c r="G5" s="21"/>
      <c r="H5" s="5">
        <f>LOOKUP(G5,Tabellen!$A$5:$C$8)</f>
        <v>0</v>
      </c>
      <c r="I5" s="21"/>
      <c r="J5" s="54"/>
      <c r="K5" s="54"/>
      <c r="L5" s="55"/>
      <c r="M5" s="55"/>
      <c r="N5" s="54"/>
      <c r="O5" s="54">
        <f t="shared" si="0"/>
        <v>1</v>
      </c>
      <c r="P5" s="6">
        <f t="shared" si="1"/>
        <v>0</v>
      </c>
      <c r="Q5" s="15">
        <f t="shared" si="2"/>
        <v>0</v>
      </c>
      <c r="R5" s="21"/>
    </row>
    <row r="6" spans="1:18" ht="15">
      <c r="A6" s="4"/>
      <c r="B6" s="5"/>
      <c r="C6" s="20"/>
      <c r="D6" s="21"/>
      <c r="E6" s="21"/>
      <c r="F6" s="22"/>
      <c r="G6" s="21"/>
      <c r="H6" s="5">
        <f>LOOKUP(G6,Tabellen!$A$5:$C$8)</f>
        <v>0</v>
      </c>
      <c r="I6" s="21"/>
      <c r="J6" s="54"/>
      <c r="K6" s="54"/>
      <c r="L6" s="55"/>
      <c r="M6" s="55"/>
      <c r="N6" s="54"/>
      <c r="O6" s="54">
        <f t="shared" si="0"/>
        <v>1</v>
      </c>
      <c r="P6" s="6">
        <f t="shared" si="1"/>
        <v>0</v>
      </c>
      <c r="Q6" s="15">
        <f t="shared" si="2"/>
        <v>0</v>
      </c>
      <c r="R6" s="31"/>
    </row>
    <row r="7" spans="1:18" ht="15">
      <c r="A7" s="4"/>
      <c r="B7" s="5"/>
      <c r="C7" s="20"/>
      <c r="D7" s="21"/>
      <c r="E7" s="21"/>
      <c r="F7" s="22"/>
      <c r="G7" s="21"/>
      <c r="H7" s="5">
        <f>LOOKUP(G7,Tabellen!$A$5:$C$8)</f>
        <v>0</v>
      </c>
      <c r="I7" s="21"/>
      <c r="J7" s="54"/>
      <c r="K7" s="54"/>
      <c r="L7" s="55"/>
      <c r="M7" s="55"/>
      <c r="N7" s="54"/>
      <c r="O7" s="54">
        <f t="shared" si="0"/>
        <v>1</v>
      </c>
      <c r="P7" s="6">
        <f t="shared" si="1"/>
        <v>0</v>
      </c>
      <c r="Q7" s="15">
        <f t="shared" si="2"/>
        <v>0</v>
      </c>
      <c r="R7" s="21"/>
    </row>
    <row r="8" spans="1:18" ht="15">
      <c r="A8" s="4"/>
      <c r="B8" s="5"/>
      <c r="C8" s="20"/>
      <c r="D8" s="21"/>
      <c r="E8" s="21"/>
      <c r="F8" s="22"/>
      <c r="G8" s="21"/>
      <c r="H8" s="5">
        <f>LOOKUP(G8,Tabellen!$A$5:$C$8)</f>
        <v>0</v>
      </c>
      <c r="I8" s="21"/>
      <c r="J8" s="54"/>
      <c r="K8" s="54"/>
      <c r="L8" s="55"/>
      <c r="M8" s="55"/>
      <c r="N8" s="54"/>
      <c r="O8" s="54">
        <f t="shared" si="0"/>
        <v>1</v>
      </c>
      <c r="P8" s="6">
        <f t="shared" si="1"/>
        <v>0</v>
      </c>
      <c r="Q8" s="15">
        <f t="shared" si="2"/>
        <v>0</v>
      </c>
      <c r="R8" s="31"/>
    </row>
    <row r="9" spans="1:30" ht="15">
      <c r="A9" s="4"/>
      <c r="B9" s="5"/>
      <c r="C9" s="20"/>
      <c r="D9" s="21"/>
      <c r="E9" s="21"/>
      <c r="F9" s="22"/>
      <c r="G9" s="21"/>
      <c r="H9" s="5">
        <f>LOOKUP(G9,Tabellen!$A$5:$C$8)</f>
        <v>0</v>
      </c>
      <c r="I9" s="21"/>
      <c r="J9" s="54"/>
      <c r="K9" s="54"/>
      <c r="L9" s="55"/>
      <c r="M9" s="55"/>
      <c r="N9" s="54"/>
      <c r="O9" s="54">
        <f t="shared" si="0"/>
        <v>1</v>
      </c>
      <c r="P9" s="6">
        <f t="shared" si="1"/>
        <v>0</v>
      </c>
      <c r="Q9" s="15">
        <f t="shared" si="2"/>
        <v>0</v>
      </c>
      <c r="R9" s="21"/>
      <c r="AD9" s="2"/>
    </row>
    <row r="10" spans="1:18" ht="15">
      <c r="A10" s="4"/>
      <c r="B10" s="5"/>
      <c r="C10" s="20"/>
      <c r="D10" s="21"/>
      <c r="E10" s="21"/>
      <c r="F10" s="22"/>
      <c r="G10" s="21"/>
      <c r="H10" s="5">
        <f>LOOKUP(G10,Tabellen!$A$5:$C$8)</f>
        <v>0</v>
      </c>
      <c r="I10" s="21"/>
      <c r="J10" s="54"/>
      <c r="K10" s="54"/>
      <c r="L10" s="55"/>
      <c r="M10" s="55"/>
      <c r="N10" s="54"/>
      <c r="O10" s="54">
        <f t="shared" si="0"/>
        <v>1</v>
      </c>
      <c r="P10" s="6">
        <f t="shared" si="1"/>
        <v>0</v>
      </c>
      <c r="Q10" s="15">
        <f t="shared" si="2"/>
        <v>0</v>
      </c>
      <c r="R10" s="31"/>
    </row>
    <row r="11" spans="1:18" ht="15">
      <c r="A11" s="4"/>
      <c r="B11" s="5"/>
      <c r="C11" s="23"/>
      <c r="D11" s="24"/>
      <c r="E11" s="24"/>
      <c r="F11" s="25"/>
      <c r="G11" s="24"/>
      <c r="H11" s="5">
        <f>LOOKUP(G11,Tabellen!$A$5:$C$8)</f>
        <v>0</v>
      </c>
      <c r="I11" s="21"/>
      <c r="J11" s="54"/>
      <c r="K11" s="54"/>
      <c r="L11" s="55"/>
      <c r="M11" s="55"/>
      <c r="N11" s="54"/>
      <c r="O11" s="54">
        <f t="shared" si="0"/>
        <v>1</v>
      </c>
      <c r="P11" s="6">
        <f t="shared" si="1"/>
        <v>0</v>
      </c>
      <c r="Q11" s="15">
        <f t="shared" si="2"/>
        <v>0</v>
      </c>
      <c r="R11" s="24"/>
    </row>
    <row r="12" spans="1:18" ht="15">
      <c r="A12" s="4"/>
      <c r="B12" s="5"/>
      <c r="C12" s="20"/>
      <c r="D12" s="21"/>
      <c r="E12" s="21"/>
      <c r="F12" s="22"/>
      <c r="G12" s="21"/>
      <c r="H12" s="5">
        <f>LOOKUP(G12,Tabellen!$A$5:$C$8)</f>
        <v>0</v>
      </c>
      <c r="I12" s="21"/>
      <c r="J12" s="54"/>
      <c r="K12" s="54"/>
      <c r="L12" s="55"/>
      <c r="M12" s="55"/>
      <c r="N12" s="54"/>
      <c r="O12" s="54">
        <f t="shared" si="0"/>
        <v>1</v>
      </c>
      <c r="P12" s="6">
        <f t="shared" si="1"/>
        <v>0</v>
      </c>
      <c r="Q12" s="15">
        <f t="shared" si="2"/>
        <v>0</v>
      </c>
      <c r="R12" s="21"/>
    </row>
    <row r="13" spans="1:18" ht="15">
      <c r="A13" s="4"/>
      <c r="B13" s="5"/>
      <c r="C13" s="20"/>
      <c r="D13" s="21"/>
      <c r="E13" s="21"/>
      <c r="F13" s="22"/>
      <c r="G13" s="21"/>
      <c r="H13" s="5">
        <f>LOOKUP(G13,Tabellen!$A$5:$C$8)</f>
        <v>0</v>
      </c>
      <c r="I13" s="21"/>
      <c r="J13" s="54"/>
      <c r="K13" s="54"/>
      <c r="L13" s="55"/>
      <c r="M13" s="55"/>
      <c r="N13" s="54"/>
      <c r="O13" s="54">
        <f t="shared" si="0"/>
        <v>1</v>
      </c>
      <c r="P13" s="6">
        <f t="shared" si="1"/>
        <v>0</v>
      </c>
      <c r="Q13" s="15">
        <f t="shared" si="2"/>
        <v>0</v>
      </c>
      <c r="R13" s="31"/>
    </row>
    <row r="14" spans="1:18" ht="15">
      <c r="A14" s="4"/>
      <c r="B14" s="5"/>
      <c r="C14" s="26"/>
      <c r="D14" s="27"/>
      <c r="E14" s="27"/>
      <c r="F14" s="28"/>
      <c r="G14" s="27"/>
      <c r="H14" s="5">
        <f>LOOKUP(G14,Tabellen!$A$5:$C$8)</f>
        <v>0</v>
      </c>
      <c r="I14" s="21"/>
      <c r="J14" s="54"/>
      <c r="K14" s="54"/>
      <c r="L14" s="55"/>
      <c r="M14" s="55"/>
      <c r="N14" s="54"/>
      <c r="O14" s="54">
        <f t="shared" si="0"/>
        <v>1</v>
      </c>
      <c r="P14" s="6">
        <f t="shared" si="1"/>
        <v>0</v>
      </c>
      <c r="Q14" s="15">
        <f t="shared" si="2"/>
        <v>0</v>
      </c>
      <c r="R14" s="27"/>
    </row>
    <row r="15" spans="1:18" ht="15">
      <c r="A15" s="4"/>
      <c r="B15" s="5"/>
      <c r="C15" s="20"/>
      <c r="D15" s="21"/>
      <c r="E15" s="21"/>
      <c r="F15" s="22"/>
      <c r="G15" s="21"/>
      <c r="H15" s="5">
        <f>LOOKUP(G15,Tabellen!$A$5:$C$8)</f>
        <v>0</v>
      </c>
      <c r="I15" s="21"/>
      <c r="J15" s="54"/>
      <c r="K15" s="54"/>
      <c r="L15" s="55"/>
      <c r="M15" s="55"/>
      <c r="N15" s="54"/>
      <c r="O15" s="54">
        <f t="shared" si="0"/>
        <v>1</v>
      </c>
      <c r="P15" s="6">
        <f t="shared" si="1"/>
        <v>0</v>
      </c>
      <c r="Q15" s="15">
        <f t="shared" si="2"/>
        <v>0</v>
      </c>
      <c r="R15" s="31"/>
    </row>
    <row r="16" spans="1:18" ht="15">
      <c r="A16" s="4"/>
      <c r="B16" s="5"/>
      <c r="C16" s="20"/>
      <c r="D16" s="21"/>
      <c r="E16" s="21"/>
      <c r="F16" s="22"/>
      <c r="G16" s="21"/>
      <c r="H16" s="5">
        <f>LOOKUP(G16,Tabellen!$A$5:$C$8)</f>
        <v>0</v>
      </c>
      <c r="I16" s="21"/>
      <c r="J16" s="54"/>
      <c r="K16" s="54"/>
      <c r="L16" s="55"/>
      <c r="M16" s="55"/>
      <c r="N16" s="54"/>
      <c r="O16" s="54">
        <f t="shared" si="0"/>
        <v>1</v>
      </c>
      <c r="P16" s="6">
        <f t="shared" si="1"/>
        <v>0</v>
      </c>
      <c r="Q16" s="15">
        <f t="shared" si="2"/>
        <v>0</v>
      </c>
      <c r="R16" s="31"/>
    </row>
    <row r="17" spans="1:18" ht="15">
      <c r="A17" s="4"/>
      <c r="B17" s="5"/>
      <c r="C17" s="20"/>
      <c r="D17" s="21"/>
      <c r="E17" s="21"/>
      <c r="F17" s="22"/>
      <c r="G17" s="21"/>
      <c r="H17" s="5">
        <f>LOOKUP(G17,Tabellen!$A$5:$C$8)</f>
        <v>0</v>
      </c>
      <c r="I17" s="21"/>
      <c r="J17" s="54"/>
      <c r="K17" s="54"/>
      <c r="L17" s="55"/>
      <c r="M17" s="55"/>
      <c r="N17" s="54"/>
      <c r="O17" s="54">
        <f t="shared" si="0"/>
        <v>1</v>
      </c>
      <c r="P17" s="6">
        <f t="shared" si="1"/>
        <v>0</v>
      </c>
      <c r="Q17" s="15">
        <f t="shared" si="2"/>
        <v>0</v>
      </c>
      <c r="R17" s="31"/>
    </row>
    <row r="18" spans="1:18" ht="15">
      <c r="A18" s="4"/>
      <c r="B18" s="5"/>
      <c r="C18" s="20"/>
      <c r="D18" s="21"/>
      <c r="E18" s="21"/>
      <c r="F18" s="22"/>
      <c r="G18" s="21"/>
      <c r="H18" s="5">
        <f>LOOKUP(G18,Tabellen!$A$5:$C$8)</f>
        <v>0</v>
      </c>
      <c r="I18" s="21"/>
      <c r="J18" s="54"/>
      <c r="K18" s="54"/>
      <c r="L18" s="55"/>
      <c r="M18" s="55"/>
      <c r="N18" s="54"/>
      <c r="O18" s="54">
        <f t="shared" si="0"/>
        <v>1</v>
      </c>
      <c r="P18" s="6">
        <f t="shared" si="1"/>
        <v>0</v>
      </c>
      <c r="Q18" s="15">
        <f t="shared" si="2"/>
        <v>0</v>
      </c>
      <c r="R18" s="31"/>
    </row>
    <row r="19" spans="1:18" ht="15">
      <c r="A19" s="4"/>
      <c r="B19" s="5"/>
      <c r="C19" s="20"/>
      <c r="D19" s="21"/>
      <c r="E19" s="21"/>
      <c r="F19" s="22"/>
      <c r="G19" s="21"/>
      <c r="H19" s="5">
        <f>LOOKUP(G19,Tabellen!$A$5:$C$8)</f>
        <v>0</v>
      </c>
      <c r="I19" s="21"/>
      <c r="J19" s="54"/>
      <c r="K19" s="54"/>
      <c r="L19" s="55"/>
      <c r="M19" s="55"/>
      <c r="N19" s="54"/>
      <c r="O19" s="54">
        <f t="shared" si="0"/>
        <v>1</v>
      </c>
      <c r="P19" s="6">
        <f t="shared" si="1"/>
        <v>0</v>
      </c>
      <c r="Q19" s="15">
        <f t="shared" si="2"/>
        <v>0</v>
      </c>
      <c r="R19" s="46"/>
    </row>
    <row r="20" spans="1:18" ht="15">
      <c r="A20" s="4"/>
      <c r="B20" s="5"/>
      <c r="C20" s="20"/>
      <c r="D20" s="21"/>
      <c r="E20" s="21"/>
      <c r="F20" s="22"/>
      <c r="G20" s="21"/>
      <c r="H20" s="5">
        <f>LOOKUP(G20,Tabellen!$A$5:$C$8)</f>
        <v>0</v>
      </c>
      <c r="I20" s="21"/>
      <c r="J20" s="54"/>
      <c r="K20" s="54"/>
      <c r="L20" s="55"/>
      <c r="M20" s="55"/>
      <c r="N20" s="54"/>
      <c r="O20" s="54">
        <f t="shared" si="0"/>
        <v>1</v>
      </c>
      <c r="P20" s="6">
        <f t="shared" si="1"/>
        <v>0</v>
      </c>
      <c r="Q20" s="15">
        <f t="shared" si="2"/>
        <v>0</v>
      </c>
      <c r="R20" s="31"/>
    </row>
    <row r="21" spans="1:18" ht="15">
      <c r="A21" s="4"/>
      <c r="B21" s="5"/>
      <c r="C21" s="20"/>
      <c r="D21" s="21"/>
      <c r="E21" s="21"/>
      <c r="F21" s="22"/>
      <c r="G21" s="21"/>
      <c r="H21" s="5">
        <f>LOOKUP(G21,Tabellen!$A$5:$C$8)</f>
        <v>0</v>
      </c>
      <c r="I21" s="21"/>
      <c r="J21" s="54"/>
      <c r="K21" s="54"/>
      <c r="L21" s="55"/>
      <c r="M21" s="55"/>
      <c r="N21" s="54"/>
      <c r="O21" s="54">
        <f t="shared" si="0"/>
        <v>1</v>
      </c>
      <c r="P21" s="6">
        <f t="shared" si="1"/>
        <v>0</v>
      </c>
      <c r="Q21" s="15">
        <f t="shared" si="2"/>
        <v>0</v>
      </c>
      <c r="R21" s="31"/>
    </row>
    <row r="22" spans="1:18" ht="15">
      <c r="A22" s="4"/>
      <c r="B22" s="5"/>
      <c r="C22" s="20"/>
      <c r="D22" s="21"/>
      <c r="E22" s="21"/>
      <c r="F22" s="22"/>
      <c r="G22" s="21"/>
      <c r="H22" s="5">
        <f>LOOKUP(G22,Tabellen!$A$5:$C$8)</f>
        <v>0</v>
      </c>
      <c r="I22" s="21"/>
      <c r="J22" s="54"/>
      <c r="K22" s="54"/>
      <c r="L22" s="55"/>
      <c r="M22" s="55"/>
      <c r="N22" s="54"/>
      <c r="O22" s="54">
        <f t="shared" si="0"/>
        <v>1</v>
      </c>
      <c r="P22" s="6">
        <f t="shared" si="1"/>
        <v>0</v>
      </c>
      <c r="Q22" s="15">
        <f t="shared" si="2"/>
        <v>0</v>
      </c>
      <c r="R22" s="21"/>
    </row>
    <row r="23" spans="1:18" ht="15">
      <c r="A23" s="4"/>
      <c r="B23" s="5"/>
      <c r="C23" s="20"/>
      <c r="D23" s="21"/>
      <c r="E23" s="21"/>
      <c r="F23" s="22"/>
      <c r="G23" s="21"/>
      <c r="H23" s="5">
        <f>LOOKUP(G23,Tabellen!$A$5:$C$8)</f>
        <v>0</v>
      </c>
      <c r="I23" s="21"/>
      <c r="J23" s="54"/>
      <c r="K23" s="54"/>
      <c r="L23" s="55"/>
      <c r="M23" s="55"/>
      <c r="N23" s="54"/>
      <c r="O23" s="54">
        <f t="shared" si="0"/>
        <v>1</v>
      </c>
      <c r="P23" s="6">
        <f t="shared" si="1"/>
        <v>0</v>
      </c>
      <c r="Q23" s="15">
        <f t="shared" si="2"/>
        <v>0</v>
      </c>
      <c r="R23" s="21"/>
    </row>
    <row r="24" spans="1:18" ht="15">
      <c r="A24" s="4"/>
      <c r="B24" s="5"/>
      <c r="C24" s="20"/>
      <c r="D24" s="21"/>
      <c r="E24" s="21"/>
      <c r="F24" s="22"/>
      <c r="G24" s="21"/>
      <c r="H24" s="5">
        <f>LOOKUP(G24,Tabellen!$A$5:$C$8)</f>
        <v>0</v>
      </c>
      <c r="I24" s="21"/>
      <c r="J24" s="54"/>
      <c r="K24" s="54"/>
      <c r="L24" s="55"/>
      <c r="M24" s="55"/>
      <c r="N24" s="54"/>
      <c r="O24" s="54">
        <f aca="true" t="shared" si="3" ref="O24:O37">MONTH(M24-L24)</f>
        <v>1</v>
      </c>
      <c r="P24" s="6">
        <f aca="true" t="shared" si="4" ref="P24:P37">O24*N24</f>
        <v>0</v>
      </c>
      <c r="Q24" s="15">
        <f aca="true" t="shared" si="5" ref="Q24:Q37">((IF(H24=2,19.09,0))+(IF(H24=3,20.44,0))+(IF(H24=4,22.27,0)))*P24</f>
        <v>0</v>
      </c>
      <c r="R24" s="21"/>
    </row>
    <row r="25" spans="1:18" ht="15">
      <c r="A25" s="4"/>
      <c r="B25" s="5"/>
      <c r="C25" s="20"/>
      <c r="D25" s="21"/>
      <c r="E25" s="21"/>
      <c r="F25" s="22"/>
      <c r="G25" s="21"/>
      <c r="H25" s="5">
        <f>LOOKUP(G25,Tabellen!$A$5:$C$8)</f>
        <v>0</v>
      </c>
      <c r="I25" s="21"/>
      <c r="J25" s="54"/>
      <c r="K25" s="54"/>
      <c r="L25" s="55"/>
      <c r="M25" s="55"/>
      <c r="N25" s="54"/>
      <c r="O25" s="54">
        <f t="shared" si="3"/>
        <v>1</v>
      </c>
      <c r="P25" s="6">
        <f t="shared" si="4"/>
        <v>0</v>
      </c>
      <c r="Q25" s="15">
        <f t="shared" si="5"/>
        <v>0</v>
      </c>
      <c r="R25" s="21"/>
    </row>
    <row r="26" spans="1:18" ht="15">
      <c r="A26" s="4"/>
      <c r="B26" s="5"/>
      <c r="C26" s="20"/>
      <c r="D26" s="21"/>
      <c r="E26" s="21"/>
      <c r="F26" s="22"/>
      <c r="G26" s="21"/>
      <c r="H26" s="5">
        <f>LOOKUP(G26,Tabellen!$A$5:$C$8)</f>
        <v>0</v>
      </c>
      <c r="I26" s="21"/>
      <c r="J26" s="54"/>
      <c r="K26" s="54"/>
      <c r="L26" s="55"/>
      <c r="M26" s="55"/>
      <c r="N26" s="54"/>
      <c r="O26" s="54">
        <f t="shared" si="3"/>
        <v>1</v>
      </c>
      <c r="P26" s="6">
        <f t="shared" si="4"/>
        <v>0</v>
      </c>
      <c r="Q26" s="15">
        <f t="shared" si="5"/>
        <v>0</v>
      </c>
      <c r="R26" s="21"/>
    </row>
    <row r="27" spans="1:18" ht="15">
      <c r="A27" s="4"/>
      <c r="B27" s="5"/>
      <c r="C27" s="20"/>
      <c r="D27" s="21"/>
      <c r="E27" s="21"/>
      <c r="F27" s="22"/>
      <c r="G27" s="21"/>
      <c r="H27" s="5">
        <f>LOOKUP(G27,Tabellen!$A$5:$C$8)</f>
        <v>0</v>
      </c>
      <c r="I27" s="21"/>
      <c r="J27" s="54"/>
      <c r="K27" s="54"/>
      <c r="L27" s="55"/>
      <c r="M27" s="55"/>
      <c r="N27" s="54"/>
      <c r="O27" s="54">
        <f t="shared" si="3"/>
        <v>1</v>
      </c>
      <c r="P27" s="6">
        <f t="shared" si="4"/>
        <v>0</v>
      </c>
      <c r="Q27" s="15">
        <f t="shared" si="5"/>
        <v>0</v>
      </c>
      <c r="R27" s="21"/>
    </row>
    <row r="28" spans="1:18" ht="15">
      <c r="A28" s="4"/>
      <c r="B28" s="5"/>
      <c r="C28" s="20"/>
      <c r="D28" s="21"/>
      <c r="E28" s="21"/>
      <c r="F28" s="22"/>
      <c r="G28" s="21"/>
      <c r="H28" s="5">
        <f>LOOKUP(G28,Tabellen!$A$5:$C$8)</f>
        <v>0</v>
      </c>
      <c r="I28" s="21"/>
      <c r="J28" s="54"/>
      <c r="K28" s="54"/>
      <c r="L28" s="55"/>
      <c r="M28" s="55"/>
      <c r="N28" s="54"/>
      <c r="O28" s="54">
        <f t="shared" si="3"/>
        <v>1</v>
      </c>
      <c r="P28" s="6">
        <f t="shared" si="4"/>
        <v>0</v>
      </c>
      <c r="Q28" s="15">
        <f t="shared" si="5"/>
        <v>0</v>
      </c>
      <c r="R28" s="21"/>
    </row>
    <row r="29" spans="1:18" ht="15">
      <c r="A29" s="4"/>
      <c r="B29" s="5"/>
      <c r="C29" s="20"/>
      <c r="D29" s="21"/>
      <c r="E29" s="21"/>
      <c r="F29" s="22"/>
      <c r="G29" s="21"/>
      <c r="H29" s="5">
        <f>LOOKUP(G29,Tabellen!$A$5:$C$8)</f>
        <v>0</v>
      </c>
      <c r="I29" s="21"/>
      <c r="J29" s="54"/>
      <c r="K29" s="54"/>
      <c r="L29" s="55"/>
      <c r="M29" s="55"/>
      <c r="N29" s="54"/>
      <c r="O29" s="54">
        <f t="shared" si="3"/>
        <v>1</v>
      </c>
      <c r="P29" s="6">
        <f t="shared" si="4"/>
        <v>0</v>
      </c>
      <c r="Q29" s="15">
        <f t="shared" si="5"/>
        <v>0</v>
      </c>
      <c r="R29" s="21"/>
    </row>
    <row r="30" spans="1:18" ht="15">
      <c r="A30" s="4"/>
      <c r="B30" s="5"/>
      <c r="C30" s="20"/>
      <c r="D30" s="21"/>
      <c r="E30" s="21"/>
      <c r="F30" s="22"/>
      <c r="G30" s="21"/>
      <c r="H30" s="5">
        <f>LOOKUP(G30,Tabellen!$A$5:$C$8)</f>
        <v>0</v>
      </c>
      <c r="I30" s="21"/>
      <c r="J30" s="54"/>
      <c r="K30" s="54"/>
      <c r="L30" s="55"/>
      <c r="M30" s="55"/>
      <c r="N30" s="54"/>
      <c r="O30" s="54">
        <f t="shared" si="3"/>
        <v>1</v>
      </c>
      <c r="P30" s="6">
        <f t="shared" si="4"/>
        <v>0</v>
      </c>
      <c r="Q30" s="15">
        <f t="shared" si="5"/>
        <v>0</v>
      </c>
      <c r="R30" s="21"/>
    </row>
    <row r="31" spans="1:18" ht="15">
      <c r="A31" s="4"/>
      <c r="B31" s="5"/>
      <c r="C31" s="20"/>
      <c r="D31" s="21"/>
      <c r="E31" s="21"/>
      <c r="F31" s="22"/>
      <c r="G31" s="21"/>
      <c r="H31" s="5">
        <f>LOOKUP(G31,Tabellen!$A$5:$C$8)</f>
        <v>0</v>
      </c>
      <c r="I31" s="21"/>
      <c r="J31" s="54"/>
      <c r="K31" s="54"/>
      <c r="L31" s="55"/>
      <c r="M31" s="55"/>
      <c r="N31" s="54"/>
      <c r="O31" s="54">
        <f t="shared" si="3"/>
        <v>1</v>
      </c>
      <c r="P31" s="6">
        <f t="shared" si="4"/>
        <v>0</v>
      </c>
      <c r="Q31" s="15">
        <f t="shared" si="5"/>
        <v>0</v>
      </c>
      <c r="R31" s="21"/>
    </row>
    <row r="32" spans="1:18" ht="15">
      <c r="A32" s="4"/>
      <c r="B32" s="5"/>
      <c r="C32" s="20"/>
      <c r="D32" s="21"/>
      <c r="E32" s="21"/>
      <c r="F32" s="22"/>
      <c r="G32" s="21"/>
      <c r="H32" s="5">
        <f>LOOKUP(G32,Tabellen!$A$5:$C$8)</f>
        <v>0</v>
      </c>
      <c r="I32" s="21"/>
      <c r="J32" s="54"/>
      <c r="K32" s="54"/>
      <c r="L32" s="55"/>
      <c r="M32" s="55"/>
      <c r="N32" s="54"/>
      <c r="O32" s="54">
        <f t="shared" si="3"/>
        <v>1</v>
      </c>
      <c r="P32" s="6">
        <f t="shared" si="4"/>
        <v>0</v>
      </c>
      <c r="Q32" s="15">
        <f t="shared" si="5"/>
        <v>0</v>
      </c>
      <c r="R32" s="21"/>
    </row>
    <row r="33" spans="1:18" ht="15">
      <c r="A33" s="4"/>
      <c r="B33" s="5"/>
      <c r="C33" s="20"/>
      <c r="D33" s="21"/>
      <c r="E33" s="21"/>
      <c r="F33" s="22"/>
      <c r="G33" s="21"/>
      <c r="H33" s="5">
        <f>LOOKUP(G33,Tabellen!$A$5:$C$8)</f>
        <v>0</v>
      </c>
      <c r="I33" s="21"/>
      <c r="J33" s="54"/>
      <c r="K33" s="54"/>
      <c r="L33" s="55"/>
      <c r="M33" s="55"/>
      <c r="N33" s="54"/>
      <c r="O33" s="54">
        <f t="shared" si="3"/>
        <v>1</v>
      </c>
      <c r="P33" s="6">
        <f t="shared" si="4"/>
        <v>0</v>
      </c>
      <c r="Q33" s="15">
        <f t="shared" si="5"/>
        <v>0</v>
      </c>
      <c r="R33" s="21"/>
    </row>
    <row r="34" spans="1:18" ht="15">
      <c r="A34" s="4"/>
      <c r="B34" s="5"/>
      <c r="C34" s="20"/>
      <c r="D34" s="21"/>
      <c r="E34" s="21"/>
      <c r="F34" s="22"/>
      <c r="G34" s="21"/>
      <c r="H34" s="5">
        <f>LOOKUP(G34,Tabellen!$A$5:$C$8)</f>
        <v>0</v>
      </c>
      <c r="I34" s="21"/>
      <c r="J34" s="54"/>
      <c r="K34" s="54"/>
      <c r="L34" s="55"/>
      <c r="M34" s="55"/>
      <c r="N34" s="54"/>
      <c r="O34" s="54">
        <f t="shared" si="3"/>
        <v>1</v>
      </c>
      <c r="P34" s="6">
        <f t="shared" si="4"/>
        <v>0</v>
      </c>
      <c r="Q34" s="15">
        <f t="shared" si="5"/>
        <v>0</v>
      </c>
      <c r="R34" s="21"/>
    </row>
    <row r="35" spans="1:18" ht="15">
      <c r="A35" s="4"/>
      <c r="B35" s="5"/>
      <c r="C35" s="20"/>
      <c r="D35" s="21"/>
      <c r="E35" s="21"/>
      <c r="F35" s="22"/>
      <c r="G35" s="21"/>
      <c r="H35" s="5">
        <f>LOOKUP(G35,Tabellen!$A$5:$C$8)</f>
        <v>0</v>
      </c>
      <c r="I35" s="21"/>
      <c r="J35" s="54"/>
      <c r="K35" s="54"/>
      <c r="L35" s="55"/>
      <c r="M35" s="55"/>
      <c r="N35" s="54"/>
      <c r="O35" s="54">
        <f t="shared" si="3"/>
        <v>1</v>
      </c>
      <c r="P35" s="6">
        <f t="shared" si="4"/>
        <v>0</v>
      </c>
      <c r="Q35" s="15">
        <f t="shared" si="5"/>
        <v>0</v>
      </c>
      <c r="R35" s="21"/>
    </row>
    <row r="36" spans="1:18" ht="15">
      <c r="A36" s="4"/>
      <c r="B36" s="5"/>
      <c r="C36" s="20"/>
      <c r="D36" s="21"/>
      <c r="E36" s="21"/>
      <c r="F36" s="22"/>
      <c r="G36" s="21"/>
      <c r="H36" s="5">
        <f>LOOKUP(G36,Tabellen!$A$5:$C$8)</f>
        <v>0</v>
      </c>
      <c r="I36" s="21"/>
      <c r="J36" s="54"/>
      <c r="K36" s="54"/>
      <c r="L36" s="55"/>
      <c r="M36" s="55"/>
      <c r="N36" s="54"/>
      <c r="O36" s="54">
        <f t="shared" si="3"/>
        <v>1</v>
      </c>
      <c r="P36" s="6">
        <f t="shared" si="4"/>
        <v>0</v>
      </c>
      <c r="Q36" s="15">
        <f t="shared" si="5"/>
        <v>0</v>
      </c>
      <c r="R36" s="21"/>
    </row>
    <row r="37" spans="1:18" ht="15">
      <c r="A37" s="4"/>
      <c r="B37" s="5"/>
      <c r="C37" s="20"/>
      <c r="D37" s="21"/>
      <c r="E37" s="21"/>
      <c r="F37" s="22"/>
      <c r="G37" s="21"/>
      <c r="H37" s="5">
        <f>LOOKUP(G37,Tabellen!$A$5:$C$8)</f>
        <v>0</v>
      </c>
      <c r="I37" s="21"/>
      <c r="J37" s="54"/>
      <c r="K37" s="54"/>
      <c r="L37" s="55"/>
      <c r="M37" s="55"/>
      <c r="N37" s="54"/>
      <c r="O37" s="54">
        <f t="shared" si="3"/>
        <v>1</v>
      </c>
      <c r="P37" s="6">
        <f t="shared" si="4"/>
        <v>0</v>
      </c>
      <c r="Q37" s="15">
        <f t="shared" si="5"/>
        <v>0</v>
      </c>
      <c r="R37" s="21"/>
    </row>
    <row r="38" ht="15">
      <c r="Q38" s="11"/>
    </row>
    <row r="39" spans="14:17" ht="15">
      <c r="N39" s="45" t="s">
        <v>23</v>
      </c>
      <c r="O39" s="45"/>
      <c r="P39" s="16">
        <f>SUM(P2:P37)</f>
        <v>0</v>
      </c>
      <c r="Q39" s="11">
        <f>SUM(Q2:Q37)</f>
        <v>0</v>
      </c>
    </row>
  </sheetData>
  <sheetProtection algorithmName="SHA-512" hashValue="p3iPsIAat6LAriFBfqtRM77x3ndrAYm2BL3Y1QAwOW0iMcswcvgtwMKs9U/bjiI6YAB4O5RWUh01Uy4edx6KmA==" saltValue="Gg94q9KRibJbQv43SHoETA==" spinCount="100000" sheet="1"/>
  <autoFilter ref="A1:AD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000396251678"/>
  </sheetPr>
  <dimension ref="A1:C13"/>
  <sheetViews>
    <sheetView workbookViewId="0" topLeftCell="A1"/>
  </sheetViews>
  <sheetFormatPr defaultColWidth="9.140625" defaultRowHeight="15"/>
  <sheetData>
    <row r="1" ht="21">
      <c r="A1" s="13" t="s">
        <v>11</v>
      </c>
    </row>
    <row r="3" ht="15">
      <c r="A3" s="12" t="s">
        <v>10</v>
      </c>
    </row>
    <row r="4" spans="1:3" ht="15">
      <c r="A4" s="14" t="s">
        <v>12</v>
      </c>
      <c r="B4" s="14" t="s">
        <v>13</v>
      </c>
      <c r="C4" s="14" t="s">
        <v>14</v>
      </c>
    </row>
    <row r="5" spans="1:3" ht="15">
      <c r="A5" s="14">
        <v>0</v>
      </c>
      <c r="B5" s="14">
        <v>59</v>
      </c>
      <c r="C5" s="14">
        <v>0</v>
      </c>
    </row>
    <row r="6" spans="1:3" ht="15">
      <c r="A6" s="14">
        <v>60</v>
      </c>
      <c r="B6" s="14">
        <v>119</v>
      </c>
      <c r="C6" s="14">
        <v>2</v>
      </c>
    </row>
    <row r="7" spans="1:3" ht="15">
      <c r="A7" s="14">
        <v>120</v>
      </c>
      <c r="B7" s="14">
        <v>179</v>
      </c>
      <c r="C7" s="14">
        <v>3</v>
      </c>
    </row>
    <row r="8" spans="1:3" ht="15">
      <c r="A8" s="14">
        <v>180</v>
      </c>
      <c r="B8" s="14">
        <v>350</v>
      </c>
      <c r="C8" s="14">
        <v>4</v>
      </c>
    </row>
    <row r="10" ht="15">
      <c r="A10" s="12" t="s">
        <v>40</v>
      </c>
    </row>
    <row r="11" spans="1:2" ht="15">
      <c r="A11" s="7" t="s">
        <v>15</v>
      </c>
      <c r="B11" s="15">
        <v>23.14</v>
      </c>
    </row>
    <row r="12" spans="1:2" ht="15">
      <c r="A12" s="7" t="s">
        <v>16</v>
      </c>
      <c r="B12" s="15">
        <v>24.78</v>
      </c>
    </row>
    <row r="13" spans="1:2" ht="15">
      <c r="A13" s="7" t="s">
        <v>17</v>
      </c>
      <c r="B13" s="15">
        <v>27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Sartorius, M.P.</cp:lastModifiedBy>
  <cp:lastPrinted>2018-09-10T14:30:17Z</cp:lastPrinted>
  <dcterms:created xsi:type="dcterms:W3CDTF">2018-08-21T14:02:50Z</dcterms:created>
  <dcterms:modified xsi:type="dcterms:W3CDTF">2021-05-31T12:10:05Z</dcterms:modified>
  <cp:category/>
  <cp:version/>
  <cp:contentType/>
  <cp:contentStatus/>
</cp:coreProperties>
</file>